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C:\Users\pebre\Downloads\"/>
    </mc:Choice>
  </mc:AlternateContent>
  <xr:revisionPtr revIDLastSave="0" documentId="13_ncr:1_{93D53D85-06C5-4DD2-932F-49C64F28C517}" xr6:coauthVersionLast="36" xr6:coauthVersionMax="36" xr10:uidLastSave="{00000000-0000-0000-0000-000000000000}"/>
  <bookViews>
    <workbookView xWindow="0" yWindow="0" windowWidth="25200" windowHeight="11925" xr2:uid="{00000000-000D-0000-FFFF-FFFF00000000}"/>
  </bookViews>
  <sheets>
    <sheet name="Vector10" sheetId="5" r:id="rId1"/>
  </sheets>
  <calcPr calcId="179021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T27" i="5" l="1"/>
  <c r="T26" i="5"/>
  <c r="T25" i="5"/>
  <c r="G25" i="5"/>
  <c r="S24" i="5"/>
  <c r="S23" i="5"/>
  <c r="G23" i="5"/>
  <c r="R22" i="5"/>
  <c r="R21" i="5"/>
  <c r="G21" i="5"/>
  <c r="Q20" i="5"/>
  <c r="Q19" i="5"/>
  <c r="G19" i="5"/>
  <c r="P18" i="5"/>
  <c r="P17" i="5"/>
  <c r="G17" i="5"/>
  <c r="O16" i="5"/>
  <c r="E16" i="5"/>
  <c r="D16" i="5"/>
  <c r="Y15" i="5"/>
  <c r="X15" i="5"/>
  <c r="O15" i="5"/>
  <c r="G15" i="5"/>
  <c r="Y14" i="5"/>
  <c r="X14" i="5"/>
  <c r="N14" i="5"/>
  <c r="Y13" i="5"/>
  <c r="X13" i="5"/>
  <c r="N13" i="5"/>
  <c r="G13" i="5"/>
  <c r="Y12" i="5"/>
  <c r="X12" i="5"/>
  <c r="M12" i="5"/>
  <c r="Y11" i="5"/>
  <c r="X11" i="5"/>
  <c r="M11" i="5"/>
  <c r="G11" i="5"/>
  <c r="Y10" i="5"/>
  <c r="X10" i="5"/>
  <c r="L10" i="5"/>
  <c r="Y9" i="5"/>
  <c r="X9" i="5"/>
  <c r="L9" i="5"/>
  <c r="G9" i="5"/>
  <c r="Y8" i="5"/>
  <c r="X8" i="5"/>
  <c r="K8" i="5"/>
  <c r="I8" i="5"/>
  <c r="Y7" i="5"/>
  <c r="X7" i="5"/>
  <c r="K7" i="5"/>
  <c r="I7" i="5"/>
  <c r="I9" i="5" s="1"/>
  <c r="G7" i="5"/>
  <c r="Y6" i="5"/>
  <c r="AC6" i="5" s="1"/>
  <c r="AB7" i="5" s="1"/>
  <c r="X6" i="5"/>
  <c r="AA6" i="5" s="1"/>
  <c r="Z7" i="5" s="1"/>
  <c r="J6" i="5"/>
  <c r="H6" i="5"/>
  <c r="H7" i="5" s="1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J5" i="5"/>
  <c r="G5" i="5"/>
  <c r="T4" i="5"/>
  <c r="S4" i="5"/>
  <c r="R4" i="5"/>
  <c r="Q4" i="5"/>
  <c r="P4" i="5"/>
  <c r="O4" i="5"/>
  <c r="N4" i="5"/>
  <c r="M4" i="5"/>
  <c r="L4" i="5"/>
  <c r="K4" i="5"/>
  <c r="J4" i="5"/>
  <c r="AC7" i="5" l="1"/>
  <c r="AB8" i="5" s="1"/>
  <c r="I11" i="5"/>
  <c r="AA7" i="5"/>
  <c r="Z8" i="5" s="1"/>
  <c r="AA8" i="5" s="1"/>
  <c r="Z9" i="5" s="1"/>
  <c r="AA9" i="5" s="1"/>
  <c r="Z10" i="5" s="1"/>
  <c r="AA10" i="5" s="1"/>
  <c r="Z11" i="5" s="1"/>
  <c r="AA11" i="5" s="1"/>
  <c r="Z12" i="5" s="1"/>
  <c r="AA12" i="5" s="1"/>
  <c r="Z13" i="5" s="1"/>
  <c r="AA13" i="5" s="1"/>
  <c r="Z14" i="5" s="1"/>
  <c r="AA14" i="5" s="1"/>
  <c r="Z15" i="5" s="1"/>
  <c r="AA15" i="5" s="1"/>
  <c r="Z16" i="5" s="1"/>
  <c r="I13" i="5"/>
  <c r="I15" i="5" s="1"/>
  <c r="I17" i="5" s="1"/>
  <c r="I19" i="5" s="1"/>
  <c r="I21" i="5" s="1"/>
  <c r="I23" i="5" s="1"/>
  <c r="I25" i="5" s="1"/>
  <c r="AC8" i="5"/>
  <c r="AB9" i="5" s="1"/>
  <c r="AC9" i="5" s="1"/>
  <c r="AB10" i="5" s="1"/>
  <c r="AC10" i="5" s="1"/>
  <c r="AB11" i="5" s="1"/>
  <c r="AC11" i="5" s="1"/>
  <c r="AB12" i="5" s="1"/>
  <c r="AC12" i="5" s="1"/>
  <c r="AB13" i="5" s="1"/>
  <c r="AC13" i="5" s="1"/>
  <c r="AB14" i="5" s="1"/>
  <c r="AC14" i="5" s="1"/>
  <c r="AB15" i="5" s="1"/>
  <c r="AC15" i="5" s="1"/>
  <c r="AC20" i="5" s="1"/>
  <c r="I10" i="5"/>
  <c r="I12" i="5" s="1"/>
  <c r="I14" i="5" s="1"/>
  <c r="I16" i="5" s="1"/>
  <c r="I18" i="5" s="1"/>
  <c r="I20" i="5" s="1"/>
  <c r="I22" i="5" s="1"/>
  <c r="I24" i="5" s="1"/>
  <c r="I26" i="5" s="1"/>
  <c r="I27" i="5" s="1"/>
  <c r="AB16" i="5" l="1"/>
  <c r="AC5" i="5"/>
  <c r="AA5" i="5"/>
  <c r="AA20" i="5"/>
</calcChain>
</file>

<file path=xl/sharedStrings.xml><?xml version="1.0" encoding="utf-8"?>
<sst xmlns="http://schemas.openxmlformats.org/spreadsheetml/2006/main" count="40" uniqueCount="38">
  <si>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</si>
  <si>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</si>
  <si>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</si>
  <si>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</si>
  <si>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</si>
  <si>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</si>
  <si>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</si>
  <si>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</si>
  <si>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</si>
  <si>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</si>
  <si>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</si>
  <si>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</si>
  <si>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</si>
  <si>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Additional infos</t>
  </si>
  <si>
    <t>@ Google+</t>
  </si>
  <si>
    <t>Average-Vector</t>
  </si>
  <si>
    <t>Border right &amp; top</t>
  </si>
  <si>
    <t>Sum</t>
  </si>
  <si>
    <t>INSEDE/bengin Vectortools</t>
  </si>
  <si>
    <t>Cluster01</t>
  </si>
  <si>
    <t>Cluster02</t>
  </si>
  <si>
    <t>Cluster03</t>
  </si>
  <si>
    <t>Cluster04</t>
  </si>
  <si>
    <t>Cluster05</t>
  </si>
  <si>
    <t>Cluster06</t>
  </si>
  <si>
    <t>Cluster07</t>
  </si>
  <si>
    <t>Cluster08</t>
  </si>
  <si>
    <t>Cluster09</t>
  </si>
  <si>
    <t>Cluster10</t>
  </si>
  <si>
    <t>x-axis</t>
  </si>
  <si>
    <t>y-axis</t>
  </si>
  <si>
    <t>Source:</t>
  </si>
  <si>
    <t>ten cluster vector addition - box</t>
  </si>
  <si>
    <t>bengin.net</t>
  </si>
  <si>
    <t>insede.org</t>
  </si>
  <si>
    <t>© 2011/18, Peter Bretscher</t>
  </si>
  <si>
    <t>@ Linkedin</t>
  </si>
  <si>
    <t>@ Twitter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</si>
</sst>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2" fillId="0" borderId="0" xfId="1"/>
    <xf numFmtId="3" fontId="3" fillId="0" borderId="0" xfId="0" applyNumberFormat="1" applyFont="1" applyBorder="1"/>
    <xf numFmtId="0" fontId="3" fillId="0" borderId="0" xfId="0" applyFont="1" applyBorder="1"/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right" textRotation="90"/>
    </xf>
    <xf numFmtId="0" fontId="3" fillId="0" borderId="0" xfId="0" applyFont="1" applyBorder="1" applyAlignment="1">
      <alignment horizontal="center" textRotation="90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textRotation="90" wrapText="1"/>
    </xf>
    <xf numFmtId="0" fontId="4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" fillId="0" borderId="0" xfId="0" applyFont="1" applyBorder="1"/>
    <xf numFmtId="3" fontId="1" fillId="0" borderId="0" xfId="0" applyNumberFormat="1" applyFont="1"/>
    <xf numFmtId="0" fontId="1" fillId="0" borderId="1" xfId="0" applyFont="1" applyBorder="1" applyAlignment="1">
      <alignment horizontal="right"/>
    </xf>
    <xf numFmtId="1" fontId="1" fillId="0" borderId="1" xfId="0" applyNumberFormat="1" applyFont="1" applyBorder="1"/>
    <xf numFmtId="0" fontId="5" fillId="0" borderId="0" xfId="0" applyFont="1"/>
    <xf numFmtId="0" fontId="6" fillId="0" borderId="0" xfId="1" applyFont="1"/>
    <xf numFmtId="0" fontId="1" fillId="0" borderId="0" xfId="0" applyFont="1" applyBorder="1" applyAlignment="1">
      <alignment vertical="center"/>
    </xf>
    <xf numFmtId="4" fontId="1" fillId="0" borderId="0" xfId="0" applyNumberFormat="1" applyFont="1" applyBorder="1"/>
    <xf numFmtId="0" fontId="1" fillId="0" borderId="0" xfId="0" applyFont="1" applyBorder="1" applyAlignment="1">
      <alignment horizontal="left" vertical="center"/>
    </xf>
    <xf numFmtId="164" fontId="1" fillId="0" borderId="0" xfId="0" applyNumberFormat="1" applyFont="1" applyBorder="1"/>
    <xf numFmtId="0" fontId="3" fillId="0" borderId="0" xfId="0" applyFont="1"/>
    <xf numFmtId="3" fontId="3" fillId="0" borderId="0" xfId="0" applyNumberFormat="1" applyFont="1"/>
    <xf numFmtId="3" fontId="3" fillId="0" borderId="0" xfId="0" applyNumberFormat="1" applyFont="1" applyFill="1" applyBorder="1"/>
    <xf numFmtId="0" fontId="2" fillId="0" borderId="0" xfId="1" quotePrefix="1"/>
    <xf numFmtId="0" fontId="3" fillId="0" borderId="0" xfId="0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0DFF7A"/>
      <color rgb="FFFF9966"/>
      <color rgb="FFFF505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Vector10!$C$4</c:f>
          <c:strCache>
            <c:ptCount val="1"/>
            <c:pt idx="0">
              <c:v>ten cluster vector addition - box</c:v>
            </c:pt>
          </c:strCache>
        </c:strRef>
      </c:tx>
      <c:overlay val="0"/>
    </c:title>
    <c:autoTitleDeleted val="0"/>
    <c:plotArea>
      <c:layout/>
      <c:areaChart>
        <c:grouping val="stacked"/>
        <c:varyColors val="0"/>
        <c:ser>
          <c:idx val="0"/>
          <c:order val="0"/>
          <c:tx>
            <c:strRef>
              <c:f>Vector10!$I$4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Vector10!$I$5:$I$27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0.5</c:v>
                </c:pt>
                <c:pt idx="3">
                  <c:v>0.5</c:v>
                </c:pt>
                <c:pt idx="4">
                  <c:v>1.7110000000000001</c:v>
                </c:pt>
                <c:pt idx="5">
                  <c:v>1.7110000000000001</c:v>
                </c:pt>
                <c:pt idx="6">
                  <c:v>0.72840000000000005</c:v>
                </c:pt>
                <c:pt idx="7">
                  <c:v>0.72840000000000005</c:v>
                </c:pt>
                <c:pt idx="8">
                  <c:v>-0.36859999999999993</c:v>
                </c:pt>
                <c:pt idx="9">
                  <c:v>-0.36859999999999993</c:v>
                </c:pt>
                <c:pt idx="10">
                  <c:v>0.10840000000000005</c:v>
                </c:pt>
                <c:pt idx="11">
                  <c:v>0.10840000000000005</c:v>
                </c:pt>
                <c:pt idx="12">
                  <c:v>-2.7035999999999998</c:v>
                </c:pt>
                <c:pt idx="13">
                  <c:v>-2.7035999999999998</c:v>
                </c:pt>
                <c:pt idx="14">
                  <c:v>-2.5035999999999996</c:v>
                </c:pt>
                <c:pt idx="15">
                  <c:v>-2.5035999999999996</c:v>
                </c:pt>
                <c:pt idx="16">
                  <c:v>-2.2035999999999998</c:v>
                </c:pt>
                <c:pt idx="17">
                  <c:v>-2.2035999999999998</c:v>
                </c:pt>
                <c:pt idx="18">
                  <c:v>-1.9425999999999997</c:v>
                </c:pt>
                <c:pt idx="19">
                  <c:v>-1.9425999999999997</c:v>
                </c:pt>
                <c:pt idx="20">
                  <c:v>-1.4425999999999997</c:v>
                </c:pt>
                <c:pt idx="21">
                  <c:v>-1.4425999999999997</c:v>
                </c:pt>
                <c:pt idx="22">
                  <c:v>-1.4425999999999997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9-4256-B9AD-AEC8937B514E}"/>
            </c:ext>
          </c:extLst>
        </c:ser>
        <c:ser>
          <c:idx val="1"/>
          <c:order val="1"/>
          <c:tx>
            <c:strRef>
              <c:f>Vector10!$J$4</c:f>
              <c:strCache>
                <c:ptCount val="1"/>
                <c:pt idx="0">
                  <c:v>Cluster01</c:v>
                </c:pt>
              </c:strCache>
            </c:strRef>
          </c:tx>
          <c:spPr>
            <a:solidFill>
              <a:schemeClr val="accent1"/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Vector10!$J$5:$J$27</c:f>
              <c:numCache>
                <c:formatCode>#,##0</c:formatCode>
                <c:ptCount val="23"/>
                <c:pt idx="0">
                  <c:v>0.5</c:v>
                </c:pt>
                <c:pt idx="1">
                  <c:v>0.5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9-4256-B9AD-AEC8937B514E}"/>
            </c:ext>
          </c:extLst>
        </c:ser>
        <c:ser>
          <c:idx val="2"/>
          <c:order val="2"/>
          <c:tx>
            <c:strRef>
              <c:f>Vector10!$K$4</c:f>
              <c:strCache>
                <c:ptCount val="1"/>
                <c:pt idx="0">
                  <c:v>Cluster02</c:v>
                </c:pt>
              </c:strCache>
            </c:strRef>
          </c:tx>
          <c:spPr>
            <a:solidFill>
              <a:schemeClr val="accent5"/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Vector10!$K$5:$K$27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1.2110000000000001</c:v>
                </c:pt>
                <c:pt idx="3">
                  <c:v>1.2110000000000001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9-4256-B9AD-AEC8937B514E}"/>
            </c:ext>
          </c:extLst>
        </c:ser>
        <c:ser>
          <c:idx val="3"/>
          <c:order val="3"/>
          <c:tx>
            <c:strRef>
              <c:f>Vector10!$L$4</c:f>
              <c:strCache>
                <c:ptCount val="1"/>
                <c:pt idx="0">
                  <c:v>Cluster03</c:v>
                </c:pt>
              </c:strCache>
            </c:strRef>
          </c:tx>
          <c:spPr>
            <a:solidFill>
              <a:srgbClr val="FF5050"/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Vector10!$L$5:$L$27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-0.98260000000000003</c:v>
                </c:pt>
                <c:pt idx="5">
                  <c:v>-0.98260000000000003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9-4256-B9AD-AEC8937B514E}"/>
            </c:ext>
          </c:extLst>
        </c:ser>
        <c:ser>
          <c:idx val="4"/>
          <c:order val="4"/>
          <c:tx>
            <c:strRef>
              <c:f>Vector10!$M$4</c:f>
              <c:strCache>
                <c:ptCount val="1"/>
                <c:pt idx="0">
                  <c:v>Cluster04</c:v>
                </c:pt>
              </c:strCache>
            </c:strRef>
          </c:tx>
          <c:spPr>
            <a:solidFill>
              <a:srgbClr val="FF9966"/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Vector10!$M$5:$M$27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-1.097</c:v>
                </c:pt>
                <c:pt idx="7">
                  <c:v>-1.097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9-4256-B9AD-AEC8937B514E}"/>
            </c:ext>
          </c:extLst>
        </c:ser>
        <c:ser>
          <c:idx val="5"/>
          <c:order val="5"/>
          <c:tx>
            <c:strRef>
              <c:f>Vector10!$N$4</c:f>
              <c:strCache>
                <c:ptCount val="1"/>
                <c:pt idx="0">
                  <c:v>Cluster05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Vector10!$N$5:$N$27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0.47699999999999998</c:v>
                </c:pt>
                <c:pt idx="9">
                  <c:v>0.47699999999999998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B9-4256-B9AD-AEC8937B514E}"/>
            </c:ext>
          </c:extLst>
        </c:ser>
        <c:ser>
          <c:idx val="6"/>
          <c:order val="6"/>
          <c:tx>
            <c:strRef>
              <c:f>Vector10!$O$4</c:f>
              <c:strCache>
                <c:ptCount val="1"/>
                <c:pt idx="0">
                  <c:v>Cluster06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Vector10!$O$5:$O$27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-2.8119999999999998</c:v>
                </c:pt>
                <c:pt idx="11">
                  <c:v>-2.8119999999999998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DB9-4256-B9AD-AEC8937B514E}"/>
            </c:ext>
          </c:extLst>
        </c:ser>
        <c:ser>
          <c:idx val="7"/>
          <c:order val="7"/>
          <c:tx>
            <c:strRef>
              <c:f>Vector10!$P$4</c:f>
              <c:strCache>
                <c:ptCount val="1"/>
                <c:pt idx="0">
                  <c:v>Cluster07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Vector10!$P$5:$P$27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0.2</c:v>
                </c:pt>
                <c:pt idx="13">
                  <c:v>0.2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ADB9-4256-B9AD-AEC8937B514E}"/>
            </c:ext>
          </c:extLst>
        </c:ser>
        <c:ser>
          <c:idx val="8"/>
          <c:order val="8"/>
          <c:tx>
            <c:strRef>
              <c:f>Vector10!$Q$4</c:f>
              <c:strCache>
                <c:ptCount val="1"/>
                <c:pt idx="0">
                  <c:v>Cluster08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Vector10!$Q$5:$Q$27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0.3</c:v>
                </c:pt>
                <c:pt idx="15">
                  <c:v>0.3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ADB9-4256-B9AD-AEC8937B514E}"/>
            </c:ext>
          </c:extLst>
        </c:ser>
        <c:ser>
          <c:idx val="9"/>
          <c:order val="9"/>
          <c:tx>
            <c:strRef>
              <c:f>Vector10!$R$4</c:f>
              <c:strCache>
                <c:ptCount val="1"/>
                <c:pt idx="0">
                  <c:v>Cluster09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Vector10!$R$5:$R$27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0.26100000000000001</c:v>
                </c:pt>
                <c:pt idx="17">
                  <c:v>0.26100000000000001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ADB9-4256-B9AD-AEC8937B514E}"/>
            </c:ext>
          </c:extLst>
        </c:ser>
        <c:ser>
          <c:idx val="10"/>
          <c:order val="10"/>
          <c:tx>
            <c:strRef>
              <c:f>Vector10!$S$4</c:f>
              <c:strCache>
                <c:ptCount val="1"/>
                <c:pt idx="0">
                  <c:v>Cluster10</c:v>
                </c:pt>
              </c:strCache>
            </c:strRef>
          </c:tx>
          <c:spPr>
            <a:solidFill>
              <a:srgbClr val="0DFF7A"/>
            </a:solidFill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Vector10!$S$5:$S$27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0.5</c:v>
                </c:pt>
                <c:pt idx="19">
                  <c:v>0.5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ADB9-4256-B9AD-AEC8937B514E}"/>
            </c:ext>
          </c:extLst>
        </c:ser>
        <c:ser>
          <c:idx val="11"/>
          <c:order val="11"/>
          <c:tx>
            <c:strRef>
              <c:f>Vector10!$T$4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Vector10!$H$5:$H$27</c:f>
              <c:numCache>
                <c:formatCode>#,##0</c:formatCode>
                <c:ptCount val="23"/>
                <c:pt idx="0">
                  <c:v>0</c:v>
                </c:pt>
                <c:pt idx="1">
                  <c:v>17.138000000000002</c:v>
                </c:pt>
                <c:pt idx="2">
                  <c:v>17.138000000000002</c:v>
                </c:pt>
                <c:pt idx="3">
                  <c:v>31.565000000000001</c:v>
                </c:pt>
                <c:pt idx="4">
                  <c:v>31.565000000000001</c:v>
                </c:pt>
                <c:pt idx="5">
                  <c:v>45.905000000000001</c:v>
                </c:pt>
                <c:pt idx="6">
                  <c:v>45.905000000000001</c:v>
                </c:pt>
                <c:pt idx="7">
                  <c:v>55.521000000000001</c:v>
                </c:pt>
                <c:pt idx="8">
                  <c:v>55.521000000000001</c:v>
                </c:pt>
                <c:pt idx="9">
                  <c:v>64.37</c:v>
                </c:pt>
                <c:pt idx="10">
                  <c:v>64.37</c:v>
                </c:pt>
                <c:pt idx="11">
                  <c:v>72.605000000000004</c:v>
                </c:pt>
                <c:pt idx="12">
                  <c:v>72.605000000000004</c:v>
                </c:pt>
                <c:pt idx="13">
                  <c:v>80.406599999999997</c:v>
                </c:pt>
                <c:pt idx="14">
                  <c:v>80.406599999999997</c:v>
                </c:pt>
                <c:pt idx="15">
                  <c:v>87.043599999999998</c:v>
                </c:pt>
                <c:pt idx="16">
                  <c:v>87.043599999999998</c:v>
                </c:pt>
                <c:pt idx="17">
                  <c:v>92.634999999999991</c:v>
                </c:pt>
                <c:pt idx="18">
                  <c:v>92.634999999999991</c:v>
                </c:pt>
                <c:pt idx="19">
                  <c:v>96.634999999999991</c:v>
                </c:pt>
                <c:pt idx="20">
                  <c:v>96.634999999999991</c:v>
                </c:pt>
                <c:pt idx="21">
                  <c:v>101.63499999999999</c:v>
                </c:pt>
                <c:pt idx="22">
                  <c:v>101.63499999999999</c:v>
                </c:pt>
              </c:numCache>
            </c:numRef>
          </c:cat>
          <c:val>
            <c:numRef>
              <c:f>Vector10!$T$5:$T$27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ADB9-4256-B9AD-AEC8937B5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410624"/>
        <c:axId val="260868352"/>
      </c:areaChart>
      <c:scatterChart>
        <c:scatterStyle val="lineMarker"/>
        <c:varyColors val="0"/>
        <c:ser>
          <c:idx val="14"/>
          <c:order val="12"/>
          <c:tx>
            <c:strRef>
              <c:f>Vector10!$C$5</c:f>
              <c:strCache>
                <c:ptCount val="1"/>
                <c:pt idx="0">
                  <c:v>Cluster01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Vector10!$Z$6:$Z$7</c:f>
              <c:numCache>
                <c:formatCode>#,##0</c:formatCode>
                <c:ptCount val="2"/>
                <c:pt idx="0">
                  <c:v>0</c:v>
                </c:pt>
                <c:pt idx="1">
                  <c:v>17.138000000000002</c:v>
                </c:pt>
              </c:numCache>
            </c:numRef>
          </c:xVal>
          <c:yVal>
            <c:numRef>
              <c:f>Vector10!$AB$6:$AB$7</c:f>
              <c:numCache>
                <c:formatCode>#,##0</c:formatCode>
                <c:ptCount val="2"/>
                <c:pt idx="0">
                  <c:v>0</c:v>
                </c:pt>
                <c:pt idx="1">
                  <c:v>0.5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ADB9-4256-B9AD-AEC8937B514E}"/>
            </c:ext>
          </c:extLst>
        </c:ser>
        <c:ser>
          <c:idx val="15"/>
          <c:order val="13"/>
          <c:tx>
            <c:strRef>
              <c:f>Vector10!$C$6</c:f>
              <c:strCache>
                <c:ptCount val="1"/>
                <c:pt idx="0">
                  <c:v>Cluster02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Vector10!$Z$7:$Z$8</c:f>
              <c:numCache>
                <c:formatCode>#,##0</c:formatCode>
                <c:ptCount val="2"/>
                <c:pt idx="0">
                  <c:v>17.138000000000002</c:v>
                </c:pt>
                <c:pt idx="1">
                  <c:v>31.565000000000001</c:v>
                </c:pt>
              </c:numCache>
            </c:numRef>
          </c:xVal>
          <c:yVal>
            <c:numRef>
              <c:f>Vector10!$AB$7:$AB$8</c:f>
              <c:numCache>
                <c:formatCode>#,##0</c:formatCode>
                <c:ptCount val="2"/>
                <c:pt idx="0">
                  <c:v>0.5</c:v>
                </c:pt>
                <c:pt idx="1">
                  <c:v>1.7110000000000001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ADB9-4256-B9AD-AEC8937B514E}"/>
            </c:ext>
          </c:extLst>
        </c:ser>
        <c:ser>
          <c:idx val="16"/>
          <c:order val="14"/>
          <c:tx>
            <c:strRef>
              <c:f>Vector10!$C$7</c:f>
              <c:strCache>
                <c:ptCount val="1"/>
                <c:pt idx="0">
                  <c:v>Cluster03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Vector10!$Z$8:$Z$9</c:f>
              <c:numCache>
                <c:formatCode>#,##0</c:formatCode>
                <c:ptCount val="2"/>
                <c:pt idx="0">
                  <c:v>31.565000000000001</c:v>
                </c:pt>
                <c:pt idx="1">
                  <c:v>45.905000000000001</c:v>
                </c:pt>
              </c:numCache>
            </c:numRef>
          </c:xVal>
          <c:yVal>
            <c:numRef>
              <c:f>Vector10!$AB$8:$AB$9</c:f>
              <c:numCache>
                <c:formatCode>#,##0</c:formatCode>
                <c:ptCount val="2"/>
                <c:pt idx="0">
                  <c:v>1.7110000000000001</c:v>
                </c:pt>
                <c:pt idx="1">
                  <c:v>0.72840000000000005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ADB9-4256-B9AD-AEC8937B514E}"/>
            </c:ext>
          </c:extLst>
        </c:ser>
        <c:ser>
          <c:idx val="17"/>
          <c:order val="15"/>
          <c:tx>
            <c:strRef>
              <c:f>Vector10!$C$8</c:f>
              <c:strCache>
                <c:ptCount val="1"/>
                <c:pt idx="0">
                  <c:v>Cluster04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Vector10!$Z$9:$Z$10</c:f>
              <c:numCache>
                <c:formatCode>#,##0</c:formatCode>
                <c:ptCount val="2"/>
                <c:pt idx="0">
                  <c:v>45.905000000000001</c:v>
                </c:pt>
                <c:pt idx="1">
                  <c:v>55.521000000000001</c:v>
                </c:pt>
              </c:numCache>
            </c:numRef>
          </c:xVal>
          <c:yVal>
            <c:numRef>
              <c:f>Vector10!$AB$9:$AB$10</c:f>
              <c:numCache>
                <c:formatCode>#,##0</c:formatCode>
                <c:ptCount val="2"/>
                <c:pt idx="0">
                  <c:v>0.72840000000000005</c:v>
                </c:pt>
                <c:pt idx="1">
                  <c:v>-0.36859999999999993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ADB9-4256-B9AD-AEC8937B514E}"/>
            </c:ext>
          </c:extLst>
        </c:ser>
        <c:ser>
          <c:idx val="18"/>
          <c:order val="16"/>
          <c:tx>
            <c:strRef>
              <c:f>Vector10!$C$9</c:f>
              <c:strCache>
                <c:ptCount val="1"/>
                <c:pt idx="0">
                  <c:v>Cluster05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Vector10!$Z$10:$Z$11</c:f>
              <c:numCache>
                <c:formatCode>#,##0</c:formatCode>
                <c:ptCount val="2"/>
                <c:pt idx="0">
                  <c:v>55.521000000000001</c:v>
                </c:pt>
                <c:pt idx="1">
                  <c:v>64.37</c:v>
                </c:pt>
              </c:numCache>
            </c:numRef>
          </c:xVal>
          <c:yVal>
            <c:numRef>
              <c:f>Vector10!$AB$10:$AB$11</c:f>
              <c:numCache>
                <c:formatCode>#,##0</c:formatCode>
                <c:ptCount val="2"/>
                <c:pt idx="0">
                  <c:v>-0.36859999999999993</c:v>
                </c:pt>
                <c:pt idx="1">
                  <c:v>0.10840000000000005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ADB9-4256-B9AD-AEC8937B514E}"/>
            </c:ext>
          </c:extLst>
        </c:ser>
        <c:ser>
          <c:idx val="19"/>
          <c:order val="17"/>
          <c:tx>
            <c:strRef>
              <c:f>Vector10!$C$10</c:f>
              <c:strCache>
                <c:ptCount val="1"/>
                <c:pt idx="0">
                  <c:v>Cluster06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Vector10!$Z$11:$Z$12</c:f>
              <c:numCache>
                <c:formatCode>#,##0</c:formatCode>
                <c:ptCount val="2"/>
                <c:pt idx="0">
                  <c:v>64.37</c:v>
                </c:pt>
                <c:pt idx="1">
                  <c:v>72.605000000000004</c:v>
                </c:pt>
              </c:numCache>
            </c:numRef>
          </c:xVal>
          <c:yVal>
            <c:numRef>
              <c:f>Vector10!$AB$11:$AB$12</c:f>
              <c:numCache>
                <c:formatCode>#,##0</c:formatCode>
                <c:ptCount val="2"/>
                <c:pt idx="0">
                  <c:v>0.10840000000000005</c:v>
                </c:pt>
                <c:pt idx="1">
                  <c:v>-2.7035999999999998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ADB9-4256-B9AD-AEC8937B514E}"/>
            </c:ext>
          </c:extLst>
        </c:ser>
        <c:ser>
          <c:idx val="20"/>
          <c:order val="18"/>
          <c:tx>
            <c:strRef>
              <c:f>Vector10!$C$11</c:f>
              <c:strCache>
                <c:ptCount val="1"/>
                <c:pt idx="0">
                  <c:v>Cluster07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Vector10!$Z$12:$Z$13</c:f>
              <c:numCache>
                <c:formatCode>#,##0</c:formatCode>
                <c:ptCount val="2"/>
                <c:pt idx="0">
                  <c:v>72.605000000000004</c:v>
                </c:pt>
                <c:pt idx="1">
                  <c:v>80.406599999999997</c:v>
                </c:pt>
              </c:numCache>
            </c:numRef>
          </c:xVal>
          <c:yVal>
            <c:numRef>
              <c:f>Vector10!$AB$12:$AB$13</c:f>
              <c:numCache>
                <c:formatCode>#,##0</c:formatCode>
                <c:ptCount val="2"/>
                <c:pt idx="0">
                  <c:v>-2.7035999999999998</c:v>
                </c:pt>
                <c:pt idx="1">
                  <c:v>-2.5035999999999996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ADB9-4256-B9AD-AEC8937B514E}"/>
            </c:ext>
          </c:extLst>
        </c:ser>
        <c:ser>
          <c:idx val="21"/>
          <c:order val="19"/>
          <c:tx>
            <c:strRef>
              <c:f>Vector10!$C$12</c:f>
              <c:strCache>
                <c:ptCount val="1"/>
                <c:pt idx="0">
                  <c:v>Cluster08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Vector10!$Z$13:$Z$14</c:f>
              <c:numCache>
                <c:formatCode>#,##0</c:formatCode>
                <c:ptCount val="2"/>
                <c:pt idx="0">
                  <c:v>80.406599999999997</c:v>
                </c:pt>
                <c:pt idx="1">
                  <c:v>87.043599999999998</c:v>
                </c:pt>
              </c:numCache>
            </c:numRef>
          </c:xVal>
          <c:yVal>
            <c:numRef>
              <c:f>Vector10!$AB$13:$AB$14</c:f>
              <c:numCache>
                <c:formatCode>#,##0</c:formatCode>
                <c:ptCount val="2"/>
                <c:pt idx="0">
                  <c:v>-2.5035999999999996</c:v>
                </c:pt>
                <c:pt idx="1">
                  <c:v>-2.2035999999999998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ADB9-4256-B9AD-AEC8937B514E}"/>
            </c:ext>
          </c:extLst>
        </c:ser>
        <c:ser>
          <c:idx val="22"/>
          <c:order val="20"/>
          <c:tx>
            <c:strRef>
              <c:f>Vector10!$C$13</c:f>
              <c:strCache>
                <c:ptCount val="1"/>
                <c:pt idx="0">
                  <c:v>Cluster09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Vector10!$Z$14:$Z$15</c:f>
              <c:numCache>
                <c:formatCode>#,##0</c:formatCode>
                <c:ptCount val="2"/>
                <c:pt idx="0">
                  <c:v>87.043599999999998</c:v>
                </c:pt>
                <c:pt idx="1">
                  <c:v>92.634999999999991</c:v>
                </c:pt>
              </c:numCache>
            </c:numRef>
          </c:xVal>
          <c:yVal>
            <c:numRef>
              <c:f>Vector10!$AB$14:$AB$15</c:f>
              <c:numCache>
                <c:formatCode>#,##0</c:formatCode>
                <c:ptCount val="2"/>
                <c:pt idx="0">
                  <c:v>-2.2035999999999998</c:v>
                </c:pt>
                <c:pt idx="1">
                  <c:v>-1.9425999999999997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ADB9-4256-B9AD-AEC8937B514E}"/>
            </c:ext>
          </c:extLst>
        </c:ser>
        <c:ser>
          <c:idx val="23"/>
          <c:order val="21"/>
          <c:tx>
            <c:strRef>
              <c:f>Vector10!$C$14</c:f>
              <c:strCache>
                <c:ptCount val="1"/>
                <c:pt idx="0">
                  <c:v>Cluster10</c:v>
                </c:pt>
              </c:strCache>
            </c:strRef>
          </c:tx>
          <c:spPr>
            <a:ln w="25400">
              <a:solidFill>
                <a:schemeClr val="tx1"/>
              </a:solidFill>
              <a:tailEnd type="arrow"/>
            </a:ln>
          </c:spPr>
          <c:marker>
            <c:symbol val="none"/>
          </c:marker>
          <c:xVal>
            <c:numRef>
              <c:f>Vector10!$Z$15:$Z$16</c:f>
              <c:numCache>
                <c:formatCode>#,##0</c:formatCode>
                <c:ptCount val="2"/>
                <c:pt idx="0">
                  <c:v>92.634999999999991</c:v>
                </c:pt>
                <c:pt idx="1">
                  <c:v>96.634999999999991</c:v>
                </c:pt>
              </c:numCache>
            </c:numRef>
          </c:xVal>
          <c:yVal>
            <c:numRef>
              <c:f>Vector10!$AB$15:$AB$16</c:f>
              <c:numCache>
                <c:formatCode>#,##0</c:formatCode>
                <c:ptCount val="2"/>
                <c:pt idx="0">
                  <c:v>-1.9425999999999997</c:v>
                </c:pt>
                <c:pt idx="1">
                  <c:v>-1.4425999999999997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ADB9-4256-B9AD-AEC8937B514E}"/>
            </c:ext>
          </c:extLst>
        </c:ser>
        <c:ser>
          <c:idx val="12"/>
          <c:order val="22"/>
          <c:tx>
            <c:strRef>
              <c:f>Vector10!$X$20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arrow"/>
            </a:ln>
          </c:spPr>
          <c:marker>
            <c:symbol val="none"/>
          </c:marker>
          <c:xVal>
            <c:numRef>
              <c:f>Vector10!$Z$20:$AA$20</c:f>
              <c:numCache>
                <c:formatCode>#,##0</c:formatCode>
                <c:ptCount val="2"/>
                <c:pt idx="0">
                  <c:v>0</c:v>
                </c:pt>
                <c:pt idx="1">
                  <c:v>96.634999999999991</c:v>
                </c:pt>
              </c:numCache>
            </c:numRef>
          </c:xVal>
          <c:yVal>
            <c:numRef>
              <c:f>Vector10!$AB$20:$AC$20</c:f>
              <c:numCache>
                <c:formatCode>#,##0</c:formatCode>
                <c:ptCount val="2"/>
                <c:pt idx="0">
                  <c:v>0</c:v>
                </c:pt>
                <c:pt idx="1">
                  <c:v>-1.4425999999999997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ADB9-4256-B9AD-AEC8937B51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62410624"/>
        <c:axId val="260868352"/>
      </c:scatterChart>
      <c:valAx>
        <c:axId val="260868352"/>
        <c:scaling>
          <c:orientation val="minMax"/>
        </c:scaling>
        <c:delete val="0"/>
        <c:axPos val="l"/>
        <c:majorGridlines/>
        <c:title>
          <c:tx>
            <c:strRef>
              <c:f>Vector10!$E$4</c:f>
              <c:strCache>
                <c:ptCount val="1"/>
                <c:pt idx="0">
                  <c:v>y-axis</c:v>
                </c:pt>
              </c:strCache>
            </c:strRef>
          </c:tx>
          <c:overlay val="0"/>
          <c:txPr>
            <a:bodyPr rot="-5400000" vert="horz"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262410624"/>
        <c:crosses val="autoZero"/>
        <c:crossBetween val="midCat"/>
      </c:valAx>
      <c:dateAx>
        <c:axId val="262410624"/>
        <c:scaling>
          <c:orientation val="minMax"/>
        </c:scaling>
        <c:delete val="0"/>
        <c:axPos val="b"/>
        <c:majorGridlines/>
        <c:title>
          <c:tx>
            <c:strRef>
              <c:f>Vector10!$D$4</c:f>
              <c:strCache>
                <c:ptCount val="1"/>
                <c:pt idx="0">
                  <c:v>x-axis</c:v>
                </c:pt>
              </c:strCache>
            </c:strRef>
          </c:tx>
          <c:overlay val="0"/>
          <c:txPr>
            <a:bodyPr/>
            <a:lstStyle/>
            <a:p>
              <a:pPr>
                <a:defRPr sz="14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260868352"/>
        <c:crosses val="autoZero"/>
        <c:auto val="0"/>
        <c:lblOffset val="100"/>
        <c:baseTimeUnit val="days"/>
        <c:majorUnit val="2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2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overlay val="0"/>
    </c:legend>
    <c:plotVisOnly val="1"/>
    <c:dispBlanksAs val="zero"/>
    <c:showDLblsOverMax val="0"/>
  </c:chart>
  <c:spPr>
    <a:solidFill>
      <a:schemeClr val="bg1"/>
    </a:solidFill>
  </c:spPr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208944</xdr:colOff>
      <xdr:row>1</xdr:row>
      <xdr:rowOff>97365</xdr:rowOff>
    </xdr:from>
    <xdr:to>
      <xdr:col>31</xdr:col>
      <xdr:colOff>86783</xdr:colOff>
      <xdr:row>29</xdr:row>
      <xdr:rowOff>134407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insede.org/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s://twitter.com/peterbretscher" TargetMode="External"/><Relationship Id="rId5" Type="http://schemas.openxmlformats.org/officeDocument/2006/relationships/hyperlink" Target="https://plus.google.com/107048744275438760860/posts" TargetMode="External"/><Relationship Id="rId4" Type="http://schemas.openxmlformats.org/officeDocument/2006/relationships/hyperlink" Target="https://www.linkedin.com/in/peterbretsche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9"/>
  <sheetViews>
    <sheetView showGridLines="0" showRowColHeaders="0" tabSelected="1" zoomScaleNormal="100" workbookViewId="0"/>
  </sheetViews>
  <sheetFormatPr baseColWidth="10" defaultColWidth="9.140625" defaultRowHeight="15" x14ac:dyDescent="0.25"/>
  <cols>
    <col min="1" max="1" width="3.85546875" style="14" customWidth="1"/>
    <col min="2" max="2" width="4.42578125" style="14" customWidth="1"/>
    <col min="3" max="3" width="17.7109375" style="14" customWidth="1"/>
    <col min="4" max="5" width="15.7109375" style="14" customWidth="1"/>
    <col min="6" max="6" width="10.7109375" style="14" customWidth="1"/>
    <col min="7" max="29" width="2.7109375" style="14" customWidth="1"/>
    <col min="30" max="16384" width="9.140625" style="14"/>
  </cols>
  <sheetData>
    <row r="1" spans="1:30" ht="18.75" x14ac:dyDescent="0.3">
      <c r="A1" s="12" t="s">
        <v>18</v>
      </c>
    </row>
    <row r="3" spans="1:30" x14ac:dyDescent="0.25">
      <c r="D3" s="15"/>
      <c r="E3" s="15"/>
    </row>
    <row r="4" spans="1:30" ht="92.25" customHeight="1" x14ac:dyDescent="0.25">
      <c r="B4" s="1"/>
      <c r="C4" s="13" t="s">
        <v>32</v>
      </c>
      <c r="D4" s="16" t="s">
        <v>29</v>
      </c>
      <c r="E4" s="16" t="s">
        <v>30</v>
      </c>
      <c r="F4" s="27"/>
      <c r="G4" s="6"/>
      <c r="H4" s="7" t="s">
        <v>1</v>
      </c>
      <c r="I4" s="8" t="s">
        <v>0</v>
      </c>
      <c r="J4" s="9" t="str">
        <f>C5</f>
        <v>Cluster01</v>
      </c>
      <c r="K4" s="9" t="str">
        <f>C6</f>
        <v>Cluster02</v>
      </c>
      <c r="L4" s="9" t="str">
        <f>C7</f>
        <v>Cluster03</v>
      </c>
      <c r="M4" s="9" t="str">
        <f>C8</f>
        <v>Cluster04</v>
      </c>
      <c r="N4" s="9" t="str">
        <f>C9</f>
        <v>Cluster05</v>
      </c>
      <c r="O4" s="9" t="str">
        <f>C10</f>
        <v>Cluster06</v>
      </c>
      <c r="P4" s="9" t="str">
        <f>C11</f>
        <v>Cluster07</v>
      </c>
      <c r="Q4" s="9" t="str">
        <f>C12</f>
        <v>Cluster08</v>
      </c>
      <c r="R4" s="9" t="str">
        <f>C13</f>
        <v>Cluster09</v>
      </c>
      <c r="S4" s="9" t="str">
        <f>C14</f>
        <v>Cluster10</v>
      </c>
      <c r="T4" s="9" t="str">
        <f>C20</f>
        <v>Border right &amp; top</v>
      </c>
      <c r="U4" s="9"/>
      <c r="V4" s="9"/>
      <c r="W4" s="27"/>
      <c r="X4" s="11" t="s">
        <v>2</v>
      </c>
      <c r="Y4" s="11" t="s">
        <v>3</v>
      </c>
      <c r="Z4" s="11" t="s">
        <v>4</v>
      </c>
      <c r="AA4" s="11" t="s">
        <v>5</v>
      </c>
      <c r="AB4" s="11" t="s">
        <v>6</v>
      </c>
      <c r="AC4" s="11" t="s">
        <v>7</v>
      </c>
      <c r="AD4" s="27"/>
    </row>
    <row r="5" spans="1:30" x14ac:dyDescent="0.25">
      <c r="B5" s="1">
        <v>1</v>
      </c>
      <c r="C5" s="1" t="s">
        <v>19</v>
      </c>
      <c r="D5" s="2">
        <v>17.138000000000002</v>
      </c>
      <c r="E5" s="2">
        <v>0.5</v>
      </c>
      <c r="F5" s="27"/>
      <c r="G5" s="31" t="str">
        <f>C5</f>
        <v>Cluster01</v>
      </c>
      <c r="H5" s="5">
        <v>0</v>
      </c>
      <c r="I5" s="5">
        <v>0</v>
      </c>
      <c r="J5" s="5">
        <f>E5</f>
        <v>0.5</v>
      </c>
      <c r="K5" s="5">
        <v>0</v>
      </c>
      <c r="L5" s="5">
        <v>0</v>
      </c>
      <c r="M5" s="5">
        <v>0</v>
      </c>
      <c r="N5" s="5">
        <v>0</v>
      </c>
      <c r="O5" s="5">
        <v>0</v>
      </c>
      <c r="P5" s="5">
        <v>0</v>
      </c>
      <c r="Q5" s="5">
        <v>0</v>
      </c>
      <c r="R5" s="5">
        <v>0</v>
      </c>
      <c r="S5" s="5">
        <v>0</v>
      </c>
      <c r="T5" s="5">
        <v>0</v>
      </c>
      <c r="U5" s="6"/>
      <c r="V5" s="6"/>
      <c r="W5" s="27"/>
      <c r="X5" s="5"/>
      <c r="Y5" s="5"/>
      <c r="Z5" s="5">
        <v>0</v>
      </c>
      <c r="AA5" s="5">
        <f>AA15</f>
        <v>96.634999999999991</v>
      </c>
      <c r="AB5" s="5">
        <v>0</v>
      </c>
      <c r="AC5" s="5">
        <f>AC15</f>
        <v>-1.4425999999999997</v>
      </c>
      <c r="AD5" s="27"/>
    </row>
    <row r="6" spans="1:30" x14ac:dyDescent="0.25">
      <c r="B6" s="1">
        <v>2</v>
      </c>
      <c r="C6" s="1" t="s">
        <v>20</v>
      </c>
      <c r="D6" s="2">
        <v>14.427</v>
      </c>
      <c r="E6" s="2">
        <v>1.2110000000000001</v>
      </c>
      <c r="F6" s="27"/>
      <c r="G6" s="31"/>
      <c r="H6" s="5">
        <f>H5+D5</f>
        <v>17.138000000000002</v>
      </c>
      <c r="I6" s="5">
        <v>0</v>
      </c>
      <c r="J6" s="5">
        <f>E5</f>
        <v>0.5</v>
      </c>
      <c r="K6" s="5">
        <v>0</v>
      </c>
      <c r="L6" s="5">
        <v>0</v>
      </c>
      <c r="M6" s="5">
        <v>0</v>
      </c>
      <c r="N6" s="5">
        <v>0</v>
      </c>
      <c r="O6" s="5">
        <v>0</v>
      </c>
      <c r="P6" s="5">
        <v>0</v>
      </c>
      <c r="Q6" s="5">
        <v>0</v>
      </c>
      <c r="R6" s="5">
        <v>0</v>
      </c>
      <c r="S6" s="5">
        <v>0</v>
      </c>
      <c r="T6" s="5">
        <v>0</v>
      </c>
      <c r="U6" s="6"/>
      <c r="V6" s="6"/>
      <c r="W6" s="27"/>
      <c r="X6" s="5">
        <f t="shared" ref="X6:Y15" si="0">D5</f>
        <v>17.138000000000002</v>
      </c>
      <c r="Y6" s="5">
        <f t="shared" si="0"/>
        <v>0.5</v>
      </c>
      <c r="Z6" s="5">
        <v>0</v>
      </c>
      <c r="AA6" s="5">
        <f>Z6+X6</f>
        <v>17.138000000000002</v>
      </c>
      <c r="AB6" s="5">
        <v>0</v>
      </c>
      <c r="AC6" s="5">
        <f>AB6+Y6</f>
        <v>0.5</v>
      </c>
      <c r="AD6" s="27"/>
    </row>
    <row r="7" spans="1:30" x14ac:dyDescent="0.25">
      <c r="B7" s="1">
        <v>3</v>
      </c>
      <c r="C7" s="1" t="s">
        <v>21</v>
      </c>
      <c r="D7" s="2">
        <v>14.34</v>
      </c>
      <c r="E7" s="2">
        <v>-0.98260000000000003</v>
      </c>
      <c r="F7" s="27"/>
      <c r="G7" s="31" t="str">
        <f>C6</f>
        <v>Cluster02</v>
      </c>
      <c r="H7" s="5">
        <f>H6</f>
        <v>17.138000000000002</v>
      </c>
      <c r="I7" s="5">
        <f>E5</f>
        <v>0.5</v>
      </c>
      <c r="J7" s="5">
        <v>0</v>
      </c>
      <c r="K7" s="5">
        <f>E6</f>
        <v>1.2110000000000001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6"/>
      <c r="V7" s="6"/>
      <c r="W7" s="27"/>
      <c r="X7" s="5">
        <f t="shared" si="0"/>
        <v>14.427</v>
      </c>
      <c r="Y7" s="5">
        <f t="shared" si="0"/>
        <v>1.2110000000000001</v>
      </c>
      <c r="Z7" s="5">
        <f>AA6</f>
        <v>17.138000000000002</v>
      </c>
      <c r="AA7" s="5">
        <f>Z7+X7</f>
        <v>31.565000000000001</v>
      </c>
      <c r="AB7" s="5">
        <f>AC6</f>
        <v>0.5</v>
      </c>
      <c r="AC7" s="5">
        <f>AB7+Y7</f>
        <v>1.7110000000000001</v>
      </c>
      <c r="AD7" s="27"/>
    </row>
    <row r="8" spans="1:30" x14ac:dyDescent="0.25">
      <c r="B8" s="1">
        <v>4</v>
      </c>
      <c r="C8" s="1" t="s">
        <v>22</v>
      </c>
      <c r="D8" s="2">
        <v>9.6159999999999997</v>
      </c>
      <c r="E8" s="2">
        <v>-1.097</v>
      </c>
      <c r="F8" s="27"/>
      <c r="G8" s="31"/>
      <c r="H8" s="5">
        <f>H7+D6</f>
        <v>31.565000000000001</v>
      </c>
      <c r="I8" s="5">
        <f>E5</f>
        <v>0.5</v>
      </c>
      <c r="J8" s="5">
        <v>0</v>
      </c>
      <c r="K8" s="5">
        <f>E6</f>
        <v>1.2110000000000001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6"/>
      <c r="V8" s="6"/>
      <c r="W8" s="27"/>
      <c r="X8" s="5">
        <f t="shared" si="0"/>
        <v>14.34</v>
      </c>
      <c r="Y8" s="5">
        <f t="shared" si="0"/>
        <v>-0.98260000000000003</v>
      </c>
      <c r="Z8" s="5">
        <f t="shared" ref="Z8:Z16" si="1">AA7</f>
        <v>31.565000000000001</v>
      </c>
      <c r="AA8" s="5">
        <f t="shared" ref="AA8:AA15" si="2">Z8+X8</f>
        <v>45.905000000000001</v>
      </c>
      <c r="AB8" s="5">
        <f t="shared" ref="AB8:AB16" si="3">AC7</f>
        <v>1.7110000000000001</v>
      </c>
      <c r="AC8" s="5">
        <f t="shared" ref="AC8:AC15" si="4">AB8+Y8</f>
        <v>0.72840000000000005</v>
      </c>
      <c r="AD8" s="27"/>
    </row>
    <row r="9" spans="1:30" x14ac:dyDescent="0.25">
      <c r="B9" s="1">
        <v>5</v>
      </c>
      <c r="C9" s="1" t="s">
        <v>23</v>
      </c>
      <c r="D9" s="2">
        <v>8.8490000000000002</v>
      </c>
      <c r="E9" s="2">
        <v>0.47699999999999998</v>
      </c>
      <c r="F9" s="27"/>
      <c r="G9" s="31" t="str">
        <f>C7</f>
        <v>Cluster03</v>
      </c>
      <c r="H9" s="5">
        <f>H8</f>
        <v>31.565000000000001</v>
      </c>
      <c r="I9" s="5">
        <f>I7+K7</f>
        <v>1.7110000000000001</v>
      </c>
      <c r="J9" s="5">
        <v>0</v>
      </c>
      <c r="K9" s="5">
        <v>0</v>
      </c>
      <c r="L9" s="5">
        <f>E7</f>
        <v>-0.98260000000000003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6"/>
      <c r="V9" s="6"/>
      <c r="W9" s="27"/>
      <c r="X9" s="5">
        <f t="shared" si="0"/>
        <v>9.6159999999999997</v>
      </c>
      <c r="Y9" s="5">
        <f t="shared" si="0"/>
        <v>-1.097</v>
      </c>
      <c r="Z9" s="5">
        <f t="shared" si="1"/>
        <v>45.905000000000001</v>
      </c>
      <c r="AA9" s="5">
        <f t="shared" si="2"/>
        <v>55.521000000000001</v>
      </c>
      <c r="AB9" s="5">
        <f t="shared" si="3"/>
        <v>0.72840000000000005</v>
      </c>
      <c r="AC9" s="5">
        <f t="shared" si="4"/>
        <v>-0.36859999999999993</v>
      </c>
      <c r="AD9" s="27"/>
    </row>
    <row r="10" spans="1:30" x14ac:dyDescent="0.25">
      <c r="B10" s="1">
        <v>6</v>
      </c>
      <c r="C10" s="1" t="s">
        <v>24</v>
      </c>
      <c r="D10" s="2">
        <v>8.2349999999999994</v>
      </c>
      <c r="E10" s="2">
        <v>-2.8119999999999998</v>
      </c>
      <c r="F10" s="27"/>
      <c r="G10" s="31"/>
      <c r="H10" s="5">
        <f>H9+D7</f>
        <v>45.905000000000001</v>
      </c>
      <c r="I10" s="5">
        <f>I8+K8</f>
        <v>1.7110000000000001</v>
      </c>
      <c r="J10" s="5">
        <v>0</v>
      </c>
      <c r="K10" s="5">
        <v>0</v>
      </c>
      <c r="L10" s="5">
        <f>E7</f>
        <v>-0.98260000000000003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6"/>
      <c r="V10" s="6"/>
      <c r="W10" s="27"/>
      <c r="X10" s="5">
        <f t="shared" si="0"/>
        <v>8.8490000000000002</v>
      </c>
      <c r="Y10" s="5">
        <f t="shared" si="0"/>
        <v>0.47699999999999998</v>
      </c>
      <c r="Z10" s="5">
        <f t="shared" si="1"/>
        <v>55.521000000000001</v>
      </c>
      <c r="AA10" s="5">
        <f t="shared" si="2"/>
        <v>64.37</v>
      </c>
      <c r="AB10" s="5">
        <f t="shared" si="3"/>
        <v>-0.36859999999999993</v>
      </c>
      <c r="AC10" s="5">
        <f t="shared" si="4"/>
        <v>0.10840000000000005</v>
      </c>
      <c r="AD10" s="27"/>
    </row>
    <row r="11" spans="1:30" x14ac:dyDescent="0.25">
      <c r="B11" s="1">
        <v>7</v>
      </c>
      <c r="C11" s="1" t="s">
        <v>25</v>
      </c>
      <c r="D11" s="2">
        <v>7.8015999999999996</v>
      </c>
      <c r="E11" s="2">
        <v>0.2</v>
      </c>
      <c r="F11" s="27"/>
      <c r="G11" s="31" t="str">
        <f>C8</f>
        <v>Cluster04</v>
      </c>
      <c r="H11" s="5">
        <f>H10</f>
        <v>45.905000000000001</v>
      </c>
      <c r="I11" s="5">
        <f>I9+L9</f>
        <v>0.72840000000000005</v>
      </c>
      <c r="J11" s="5">
        <v>0</v>
      </c>
      <c r="K11" s="5">
        <v>0</v>
      </c>
      <c r="L11" s="5">
        <v>0</v>
      </c>
      <c r="M11" s="5">
        <f>E8</f>
        <v>-1.097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6"/>
      <c r="V11" s="6"/>
      <c r="W11" s="27"/>
      <c r="X11" s="5">
        <f t="shared" si="0"/>
        <v>8.2349999999999994</v>
      </c>
      <c r="Y11" s="5">
        <f t="shared" si="0"/>
        <v>-2.8119999999999998</v>
      </c>
      <c r="Z11" s="5">
        <f t="shared" si="1"/>
        <v>64.37</v>
      </c>
      <c r="AA11" s="5">
        <f t="shared" si="2"/>
        <v>72.605000000000004</v>
      </c>
      <c r="AB11" s="5">
        <f t="shared" si="3"/>
        <v>0.10840000000000005</v>
      </c>
      <c r="AC11" s="5">
        <f t="shared" si="4"/>
        <v>-2.7035999999999998</v>
      </c>
      <c r="AD11" s="27"/>
    </row>
    <row r="12" spans="1:30" x14ac:dyDescent="0.25">
      <c r="B12" s="1">
        <v>8</v>
      </c>
      <c r="C12" s="1" t="s">
        <v>26</v>
      </c>
      <c r="D12" s="2">
        <v>6.6369999999999996</v>
      </c>
      <c r="E12" s="2">
        <v>0.3</v>
      </c>
      <c r="F12" s="27"/>
      <c r="G12" s="31"/>
      <c r="H12" s="5">
        <f>H11+D8</f>
        <v>55.521000000000001</v>
      </c>
      <c r="I12" s="5">
        <f>I10+L10</f>
        <v>0.72840000000000005</v>
      </c>
      <c r="J12" s="5">
        <v>0</v>
      </c>
      <c r="K12" s="5">
        <v>0</v>
      </c>
      <c r="L12" s="5">
        <v>0</v>
      </c>
      <c r="M12" s="5">
        <f>E8</f>
        <v>-1.097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6"/>
      <c r="V12" s="6"/>
      <c r="W12" s="27"/>
      <c r="X12" s="5">
        <f t="shared" si="0"/>
        <v>7.8015999999999996</v>
      </c>
      <c r="Y12" s="5">
        <f t="shared" si="0"/>
        <v>0.2</v>
      </c>
      <c r="Z12" s="5">
        <f t="shared" si="1"/>
        <v>72.605000000000004</v>
      </c>
      <c r="AA12" s="5">
        <f t="shared" si="2"/>
        <v>80.406599999999997</v>
      </c>
      <c r="AB12" s="5">
        <f t="shared" si="3"/>
        <v>-2.7035999999999998</v>
      </c>
      <c r="AC12" s="5">
        <f t="shared" si="4"/>
        <v>-2.5035999999999996</v>
      </c>
      <c r="AD12" s="27"/>
    </row>
    <row r="13" spans="1:30" x14ac:dyDescent="0.25">
      <c r="B13" s="1">
        <v>9</v>
      </c>
      <c r="C13" s="1" t="s">
        <v>27</v>
      </c>
      <c r="D13" s="2">
        <v>5.5914000000000001</v>
      </c>
      <c r="E13" s="2">
        <v>0.26100000000000001</v>
      </c>
      <c r="F13" s="27"/>
      <c r="G13" s="31" t="str">
        <f>C9</f>
        <v>Cluster05</v>
      </c>
      <c r="H13" s="5">
        <f>H12</f>
        <v>55.521000000000001</v>
      </c>
      <c r="I13" s="5">
        <f>I11+M11</f>
        <v>-0.36859999999999993</v>
      </c>
      <c r="J13" s="5">
        <v>0</v>
      </c>
      <c r="K13" s="5">
        <v>0</v>
      </c>
      <c r="L13" s="5">
        <v>0</v>
      </c>
      <c r="M13" s="5">
        <v>0</v>
      </c>
      <c r="N13" s="5">
        <f>E9</f>
        <v>0.47699999999999998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6"/>
      <c r="V13" s="6"/>
      <c r="W13" s="27"/>
      <c r="X13" s="5">
        <f t="shared" si="0"/>
        <v>6.6369999999999996</v>
      </c>
      <c r="Y13" s="5">
        <f t="shared" si="0"/>
        <v>0.3</v>
      </c>
      <c r="Z13" s="5">
        <f t="shared" si="1"/>
        <v>80.406599999999997</v>
      </c>
      <c r="AA13" s="5">
        <f t="shared" si="2"/>
        <v>87.043599999999998</v>
      </c>
      <c r="AB13" s="5">
        <f t="shared" si="3"/>
        <v>-2.5035999999999996</v>
      </c>
      <c r="AC13" s="5">
        <f t="shared" si="4"/>
        <v>-2.2035999999999998</v>
      </c>
      <c r="AD13" s="27"/>
    </row>
    <row r="14" spans="1:30" x14ac:dyDescent="0.25">
      <c r="B14" s="1">
        <v>10</v>
      </c>
      <c r="C14" s="1" t="s">
        <v>28</v>
      </c>
      <c r="D14" s="2">
        <v>4</v>
      </c>
      <c r="E14" s="2">
        <v>0.5</v>
      </c>
      <c r="F14" s="27"/>
      <c r="G14" s="31"/>
      <c r="H14" s="5">
        <f>H13+D9</f>
        <v>64.37</v>
      </c>
      <c r="I14" s="5">
        <f>I12+M12</f>
        <v>-0.36859999999999993</v>
      </c>
      <c r="J14" s="5">
        <v>0</v>
      </c>
      <c r="K14" s="5">
        <v>0</v>
      </c>
      <c r="L14" s="5">
        <v>0</v>
      </c>
      <c r="M14" s="5">
        <v>0</v>
      </c>
      <c r="N14" s="5">
        <f>E9</f>
        <v>0.47699999999999998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6"/>
      <c r="V14" s="6"/>
      <c r="W14" s="27"/>
      <c r="X14" s="5">
        <f t="shared" si="0"/>
        <v>5.5914000000000001</v>
      </c>
      <c r="Y14" s="5">
        <f t="shared" si="0"/>
        <v>0.26100000000000001</v>
      </c>
      <c r="Z14" s="5">
        <f t="shared" si="1"/>
        <v>87.043599999999998</v>
      </c>
      <c r="AA14" s="5">
        <f t="shared" si="2"/>
        <v>92.634999999999991</v>
      </c>
      <c r="AB14" s="5">
        <f t="shared" si="3"/>
        <v>-2.2035999999999998</v>
      </c>
      <c r="AC14" s="5">
        <f t="shared" si="4"/>
        <v>-1.9425999999999997</v>
      </c>
      <c r="AD14" s="27"/>
    </row>
    <row r="15" spans="1:30" x14ac:dyDescent="0.25">
      <c r="F15" s="27"/>
      <c r="G15" s="31" t="str">
        <f>C10</f>
        <v>Cluster06</v>
      </c>
      <c r="H15" s="5">
        <f>H14</f>
        <v>64.37</v>
      </c>
      <c r="I15" s="5">
        <f>I13+N13</f>
        <v>0.10840000000000005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f>E10</f>
        <v>-2.8119999999999998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6"/>
      <c r="V15" s="6"/>
      <c r="W15" s="27"/>
      <c r="X15" s="5">
        <f t="shared" si="0"/>
        <v>4</v>
      </c>
      <c r="Y15" s="5">
        <f t="shared" si="0"/>
        <v>0.5</v>
      </c>
      <c r="Z15" s="5">
        <f t="shared" si="1"/>
        <v>92.634999999999991</v>
      </c>
      <c r="AA15" s="5">
        <f t="shared" si="2"/>
        <v>96.634999999999991</v>
      </c>
      <c r="AB15" s="5">
        <f t="shared" si="3"/>
        <v>-1.9425999999999997</v>
      </c>
      <c r="AC15" s="5">
        <f t="shared" si="4"/>
        <v>-1.4425999999999997</v>
      </c>
      <c r="AD15" s="27"/>
    </row>
    <row r="16" spans="1:30" x14ac:dyDescent="0.25">
      <c r="C16" s="3" t="s">
        <v>17</v>
      </c>
      <c r="D16" s="2">
        <f>SUM(D5:D14)</f>
        <v>96.634999999999991</v>
      </c>
      <c r="E16" s="2">
        <f>SUM(E5:E14)</f>
        <v>-1.4425999999999997</v>
      </c>
      <c r="F16" s="27"/>
      <c r="G16" s="31"/>
      <c r="H16" s="5">
        <f>H15+D10</f>
        <v>72.605000000000004</v>
      </c>
      <c r="I16" s="5">
        <f>I14+N14</f>
        <v>0.10840000000000005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f>E10</f>
        <v>-2.8119999999999998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6"/>
      <c r="V16" s="6"/>
      <c r="W16" s="27"/>
      <c r="X16" s="5"/>
      <c r="Y16" s="5"/>
      <c r="Z16" s="5">
        <f t="shared" si="1"/>
        <v>96.634999999999991</v>
      </c>
      <c r="AA16" s="5"/>
      <c r="AB16" s="5">
        <f t="shared" si="3"/>
        <v>-1.4425999999999997</v>
      </c>
      <c r="AC16" s="5"/>
      <c r="AD16" s="27"/>
    </row>
    <row r="17" spans="3:33" x14ac:dyDescent="0.25">
      <c r="F17" s="27"/>
      <c r="G17" s="31" t="str">
        <f>C11</f>
        <v>Cluster07</v>
      </c>
      <c r="H17" s="5">
        <f>H16</f>
        <v>72.605000000000004</v>
      </c>
      <c r="I17" s="5">
        <f>I15+O15</f>
        <v>-2.7035999999999998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f>E11</f>
        <v>0.2</v>
      </c>
      <c r="Q17" s="5">
        <v>0</v>
      </c>
      <c r="R17" s="5">
        <v>0</v>
      </c>
      <c r="S17" s="5">
        <v>0</v>
      </c>
      <c r="T17" s="5">
        <v>0</v>
      </c>
      <c r="U17" s="6"/>
      <c r="V17" s="6"/>
      <c r="W17" s="27"/>
      <c r="X17" s="5"/>
      <c r="Y17" s="5"/>
      <c r="Z17" s="5"/>
      <c r="AA17" s="5"/>
      <c r="AB17" s="5"/>
      <c r="AC17" s="5"/>
      <c r="AD17" s="27"/>
    </row>
    <row r="18" spans="3:33" x14ac:dyDescent="0.25">
      <c r="F18" s="27"/>
      <c r="G18" s="31"/>
      <c r="H18" s="5">
        <f>H17+D11</f>
        <v>80.406599999999997</v>
      </c>
      <c r="I18" s="5">
        <f>I16+O16</f>
        <v>-2.7035999999999998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f>E11</f>
        <v>0.2</v>
      </c>
      <c r="Q18" s="5">
        <v>0</v>
      </c>
      <c r="R18" s="5">
        <v>0</v>
      </c>
      <c r="S18" s="5">
        <v>0</v>
      </c>
      <c r="T18" s="5">
        <v>0</v>
      </c>
      <c r="U18" s="6"/>
      <c r="V18" s="6"/>
      <c r="W18" s="27"/>
      <c r="X18" s="28"/>
      <c r="Y18" s="28"/>
      <c r="Z18" s="28"/>
      <c r="AA18" s="28"/>
      <c r="AB18" s="28"/>
      <c r="AC18" s="28"/>
      <c r="AD18" s="27"/>
    </row>
    <row r="19" spans="3:33" x14ac:dyDescent="0.25">
      <c r="C19" s="1"/>
      <c r="D19" s="19" t="s">
        <v>29</v>
      </c>
      <c r="E19" s="19" t="s">
        <v>30</v>
      </c>
      <c r="F19" s="27"/>
      <c r="G19" s="31" t="str">
        <f>C12</f>
        <v>Cluster08</v>
      </c>
      <c r="H19" s="5">
        <f>H18</f>
        <v>80.406599999999997</v>
      </c>
      <c r="I19" s="5">
        <f>I17+P17</f>
        <v>-2.5035999999999996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f>E12</f>
        <v>0.3</v>
      </c>
      <c r="R19" s="5">
        <v>0</v>
      </c>
      <c r="S19" s="5">
        <v>0</v>
      </c>
      <c r="T19" s="5">
        <v>0</v>
      </c>
      <c r="U19" s="6"/>
      <c r="V19" s="6"/>
      <c r="W19" s="27"/>
      <c r="X19" s="28"/>
      <c r="Y19" s="28"/>
      <c r="Z19" s="28"/>
      <c r="AA19" s="28"/>
      <c r="AB19" s="28"/>
      <c r="AC19" s="28"/>
      <c r="AD19" s="27"/>
    </row>
    <row r="20" spans="3:33" x14ac:dyDescent="0.25">
      <c r="C20" s="1" t="s">
        <v>16</v>
      </c>
      <c r="D20" s="20">
        <v>5</v>
      </c>
      <c r="E20" s="20">
        <v>0</v>
      </c>
      <c r="F20" s="27"/>
      <c r="G20" s="31"/>
      <c r="H20" s="5">
        <f>H19+D12</f>
        <v>87.043599999999998</v>
      </c>
      <c r="I20" s="5">
        <f>I18+P18</f>
        <v>-2.5035999999999996</v>
      </c>
      <c r="J20" s="5">
        <v>0</v>
      </c>
      <c r="K20" s="5">
        <v>0</v>
      </c>
      <c r="L20" s="5">
        <v>0</v>
      </c>
      <c r="M20" s="5">
        <v>0</v>
      </c>
      <c r="N20" s="5">
        <v>0</v>
      </c>
      <c r="O20" s="5">
        <v>0</v>
      </c>
      <c r="P20" s="5">
        <v>0</v>
      </c>
      <c r="Q20" s="5">
        <f>E12</f>
        <v>0.3</v>
      </c>
      <c r="R20" s="5">
        <v>0</v>
      </c>
      <c r="S20" s="5">
        <v>0</v>
      </c>
      <c r="T20" s="5">
        <v>0</v>
      </c>
      <c r="U20" s="6"/>
      <c r="V20" s="6"/>
      <c r="W20" s="27"/>
      <c r="X20" s="5" t="s">
        <v>15</v>
      </c>
      <c r="Y20" s="5"/>
      <c r="Z20" s="5">
        <v>0</v>
      </c>
      <c r="AA20" s="5">
        <f>AA15</f>
        <v>96.634999999999991</v>
      </c>
      <c r="AB20" s="5">
        <v>0</v>
      </c>
      <c r="AC20" s="5">
        <f>AC15</f>
        <v>-1.4425999999999997</v>
      </c>
      <c r="AD20" s="27"/>
    </row>
    <row r="21" spans="3:33" x14ac:dyDescent="0.25">
      <c r="F21" s="27"/>
      <c r="G21" s="31" t="str">
        <f>C13</f>
        <v>Cluster09</v>
      </c>
      <c r="H21" s="5">
        <f>H20</f>
        <v>87.043599999999998</v>
      </c>
      <c r="I21" s="5">
        <f>I19+Q19</f>
        <v>-2.2035999999999998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f>E13</f>
        <v>0.26100000000000001</v>
      </c>
      <c r="S21" s="5">
        <v>0</v>
      </c>
      <c r="T21" s="5">
        <v>0</v>
      </c>
      <c r="U21" s="6"/>
      <c r="V21" s="6"/>
      <c r="W21" s="27"/>
      <c r="X21" s="28"/>
      <c r="Y21" s="28"/>
      <c r="Z21" s="28"/>
      <c r="AA21" s="28"/>
      <c r="AB21" s="28"/>
      <c r="AC21" s="28"/>
      <c r="AD21" s="27"/>
    </row>
    <row r="22" spans="3:33" x14ac:dyDescent="0.25">
      <c r="C22" s="21" t="s">
        <v>31</v>
      </c>
      <c r="D22" s="22"/>
      <c r="F22" s="27"/>
      <c r="G22" s="31"/>
      <c r="H22" s="5">
        <f>H21+D13</f>
        <v>92.634999999999991</v>
      </c>
      <c r="I22" s="5">
        <f>I20+Q20</f>
        <v>-2.2035999999999998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f>E13</f>
        <v>0.26100000000000001</v>
      </c>
      <c r="S22" s="5">
        <v>0</v>
      </c>
      <c r="T22" s="5">
        <v>0</v>
      </c>
      <c r="U22" s="6"/>
      <c r="V22" s="6"/>
      <c r="W22" s="27"/>
      <c r="X22" s="5"/>
      <c r="Y22" s="5"/>
      <c r="Z22" s="5"/>
      <c r="AA22" s="5"/>
      <c r="AB22" s="5"/>
      <c r="AC22" s="5"/>
      <c r="AD22" s="27"/>
    </row>
    <row r="23" spans="3:33" x14ac:dyDescent="0.25">
      <c r="F23" s="27"/>
      <c r="G23" s="31" t="str">
        <f>C14</f>
        <v>Cluster10</v>
      </c>
      <c r="H23" s="5">
        <f>H22</f>
        <v>92.634999999999991</v>
      </c>
      <c r="I23" s="5">
        <f>I21+R21</f>
        <v>-1.9425999999999997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f>E14</f>
        <v>0.5</v>
      </c>
      <c r="T23" s="5">
        <v>0</v>
      </c>
      <c r="U23" s="6"/>
      <c r="V23" s="6"/>
      <c r="W23" s="27"/>
      <c r="X23" s="28"/>
      <c r="Y23" s="28"/>
      <c r="Z23" s="28"/>
      <c r="AA23" s="28"/>
      <c r="AB23" s="28"/>
      <c r="AC23" s="28"/>
      <c r="AD23" s="27"/>
    </row>
    <row r="24" spans="3:33" x14ac:dyDescent="0.25">
      <c r="C24" s="14" t="s">
        <v>35</v>
      </c>
      <c r="F24" s="27"/>
      <c r="G24" s="31"/>
      <c r="H24" s="5">
        <f>H23+D14</f>
        <v>96.634999999999991</v>
      </c>
      <c r="I24" s="5">
        <f>I22+R22</f>
        <v>-1.9425999999999997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f>E14</f>
        <v>0.5</v>
      </c>
      <c r="T24" s="5">
        <v>0</v>
      </c>
      <c r="U24" s="6"/>
      <c r="V24" s="6"/>
      <c r="W24" s="27"/>
      <c r="X24" s="28"/>
      <c r="Y24" s="28"/>
      <c r="Z24" s="28"/>
      <c r="AA24" s="28"/>
      <c r="AB24" s="28"/>
      <c r="AC24" s="28"/>
      <c r="AD24" s="27"/>
    </row>
    <row r="25" spans="3:33" x14ac:dyDescent="0.25">
      <c r="F25" s="27"/>
      <c r="G25" s="31" t="str">
        <f>C20</f>
        <v>Border right &amp; top</v>
      </c>
      <c r="H25" s="5">
        <f>H24</f>
        <v>96.634999999999991</v>
      </c>
      <c r="I25" s="5">
        <f>I23+S23</f>
        <v>-1.4425999999999997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f>E20</f>
        <v>0</v>
      </c>
      <c r="U25" s="6"/>
      <c r="V25" s="6"/>
      <c r="W25" s="27"/>
      <c r="X25" s="29"/>
      <c r="Y25" s="28"/>
      <c r="Z25" s="28"/>
      <c r="AA25" s="28"/>
      <c r="AB25" s="28"/>
      <c r="AC25" s="28"/>
      <c r="AD25" s="27"/>
    </row>
    <row r="26" spans="3:33" x14ac:dyDescent="0.25">
      <c r="C26" s="14" t="s">
        <v>8</v>
      </c>
      <c r="F26" s="27"/>
      <c r="G26" s="31"/>
      <c r="H26" s="5">
        <f>H25+D20</f>
        <v>101.63499999999999</v>
      </c>
      <c r="I26" s="5">
        <f>I24+S24</f>
        <v>-1.4425999999999997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f>E20</f>
        <v>0</v>
      </c>
      <c r="U26" s="6"/>
      <c r="V26" s="6"/>
      <c r="W26" s="27"/>
      <c r="X26" s="27"/>
      <c r="Y26" s="27"/>
      <c r="Z26" s="27"/>
      <c r="AA26" s="27"/>
      <c r="AB26" s="27"/>
      <c r="AC26" s="27"/>
      <c r="AD26" s="27"/>
    </row>
    <row r="27" spans="3:33" x14ac:dyDescent="0.25">
      <c r="C27" s="14" t="s">
        <v>12</v>
      </c>
      <c r="F27" s="27"/>
      <c r="G27" s="10"/>
      <c r="H27" s="5">
        <f>H26</f>
        <v>101.63499999999999</v>
      </c>
      <c r="I27" s="5">
        <f>I26</f>
        <v>-1.4425999999999997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f>E20</f>
        <v>0</v>
      </c>
      <c r="U27" s="6"/>
      <c r="V27" s="6"/>
      <c r="W27" s="27"/>
      <c r="X27" s="27"/>
      <c r="Y27" s="27"/>
      <c r="Z27" s="27"/>
      <c r="AA27" s="27"/>
      <c r="AB27" s="27"/>
      <c r="AC27" s="27"/>
      <c r="AD27" s="27"/>
    </row>
    <row r="28" spans="3:33" x14ac:dyDescent="0.25">
      <c r="C28" s="14" t="s">
        <v>9</v>
      </c>
      <c r="G28" s="23"/>
      <c r="H28" s="24"/>
      <c r="I28" s="24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E28" s="18"/>
      <c r="AG28" s="18"/>
    </row>
    <row r="29" spans="3:33" x14ac:dyDescent="0.25">
      <c r="C29" s="14" t="s">
        <v>10</v>
      </c>
      <c r="G29" s="25"/>
      <c r="H29" s="24"/>
      <c r="I29" s="24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</row>
    <row r="30" spans="3:33" x14ac:dyDescent="0.25">
      <c r="C30" s="4" t="s">
        <v>11</v>
      </c>
      <c r="G30" s="25"/>
      <c r="H30" s="24"/>
      <c r="I30" s="24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</row>
    <row r="31" spans="3:33" x14ac:dyDescent="0.25">
      <c r="C31" s="14" t="s">
        <v>13</v>
      </c>
      <c r="D31" s="4" t="s">
        <v>33</v>
      </c>
      <c r="E31" s="4" t="s">
        <v>34</v>
      </c>
      <c r="G31" s="25"/>
      <c r="H31" s="24"/>
      <c r="I31" s="24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</row>
    <row r="32" spans="3:33" x14ac:dyDescent="0.25">
      <c r="C32" s="30" t="s">
        <v>14</v>
      </c>
      <c r="D32" s="30" t="s">
        <v>36</v>
      </c>
      <c r="E32" s="30" t="s">
        <v>37</v>
      </c>
      <c r="G32" s="25"/>
      <c r="H32" s="24"/>
      <c r="I32" s="24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</row>
    <row r="33" spans="7:26" x14ac:dyDescent="0.25">
      <c r="G33" s="25"/>
      <c r="H33" s="24"/>
      <c r="I33" s="24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</row>
    <row r="34" spans="7:26" x14ac:dyDescent="0.25">
      <c r="G34" s="25"/>
      <c r="H34" s="24"/>
      <c r="I34" s="24"/>
      <c r="J34" s="17"/>
      <c r="K34" s="17"/>
      <c r="L34" s="17"/>
      <c r="M34" s="17"/>
      <c r="N34" s="17"/>
      <c r="O34" s="17"/>
      <c r="P34" s="17"/>
      <c r="Q34" s="17"/>
      <c r="R34" s="17"/>
      <c r="S34" s="17"/>
      <c r="T34" s="17"/>
      <c r="U34" s="17"/>
      <c r="V34" s="17"/>
      <c r="W34" s="17"/>
      <c r="X34" s="17"/>
      <c r="Y34" s="17"/>
      <c r="Z34" s="17"/>
    </row>
    <row r="35" spans="7:26" x14ac:dyDescent="0.25">
      <c r="G35" s="25"/>
      <c r="H35" s="24"/>
      <c r="I35" s="24"/>
      <c r="J35" s="17"/>
      <c r="K35" s="17"/>
      <c r="L35" s="17"/>
      <c r="M35" s="17"/>
      <c r="N35" s="17"/>
      <c r="O35" s="17"/>
      <c r="P35" s="17"/>
      <c r="Q35" s="17"/>
      <c r="R35" s="17"/>
      <c r="S35" s="17"/>
      <c r="T35" s="17"/>
      <c r="U35" s="17"/>
      <c r="V35" s="17"/>
      <c r="W35" s="17"/>
      <c r="X35" s="17"/>
      <c r="Y35" s="17"/>
      <c r="Z35" s="17"/>
    </row>
    <row r="36" spans="7:26" x14ac:dyDescent="0.25">
      <c r="G36" s="25"/>
      <c r="H36" s="24"/>
      <c r="I36" s="24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</row>
    <row r="37" spans="7:26" x14ac:dyDescent="0.25">
      <c r="G37" s="25"/>
      <c r="H37" s="24"/>
      <c r="I37" s="24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26"/>
    </row>
    <row r="38" spans="7:26" x14ac:dyDescent="0.25">
      <c r="G38" s="25"/>
      <c r="H38" s="24"/>
      <c r="I38" s="24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26"/>
    </row>
    <row r="39" spans="7:26" x14ac:dyDescent="0.25">
      <c r="G39" s="17"/>
      <c r="H39" s="24"/>
      <c r="I39" s="24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26"/>
    </row>
  </sheetData>
  <mergeCells count="11">
    <mergeCell ref="G15:G16"/>
    <mergeCell ref="G5:G6"/>
    <mergeCell ref="G7:G8"/>
    <mergeCell ref="G9:G10"/>
    <mergeCell ref="G11:G12"/>
    <mergeCell ref="G13:G14"/>
    <mergeCell ref="G17:G18"/>
    <mergeCell ref="G19:G20"/>
    <mergeCell ref="G21:G22"/>
    <mergeCell ref="G23:G24"/>
    <mergeCell ref="G25:G26"/>
  </mergeCells>
  <hyperlinks>
    <hyperlink ref="C30" r:id="rId1" xr:uid="{00000000-0004-0000-0000-000000000000}"/>
    <hyperlink ref="D31" r:id="rId2" display="https://bengin.net/" xr:uid="{00000000-0004-0000-0000-000001000000}"/>
    <hyperlink ref="E31" r:id="rId3" display="https://insede.org/" xr:uid="{00000000-0004-0000-0000-000002000000}"/>
    <hyperlink ref="D32" r:id="rId4" xr:uid="{F578663E-3614-44C8-8AFF-13AD8D7D7078}"/>
    <hyperlink ref="C32" r:id="rId5" xr:uid="{62F5EEC6-3466-4DEA-A914-8B193936177D}"/>
    <hyperlink ref="E32" r:id="rId6" xr:uid="{44415FF4-780E-4C34-B09B-BFB5223BF4D1}"/>
  </hyperlinks>
  <pageMargins left="0.70866141732283472" right="0.70866141732283472" top="0.74803149606299213" bottom="0.74803149606299213" header="0.31496062992125984" footer="0.31496062992125984"/>
  <pageSetup paperSize="9" scale="44" orientation="landscape" horizontalDpi="0" verticalDpi="0" r:id="rId7"/>
  <headerFooter>
    <oddFooter>&amp;L&amp;F&amp;R&amp;A</oddFooter>
  </headerFooter>
  <ignoredErrors>
    <ignoredError sqref="H8 H10 H12 H14 H16 H18 H20 H22 H24 H26 AA7:AA15" formula="1"/>
  </ignoredErrors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Vector10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Bretscher</dc:creator>
  <dc:description>fixed: individual cluster arrow</dc:description>
  <cp:lastModifiedBy>Peter Bretscher</cp:lastModifiedBy>
  <cp:lastPrinted>2011-09-28T09:15:08Z</cp:lastPrinted>
  <dcterms:created xsi:type="dcterms:W3CDTF">2011-09-13T15:36:48Z</dcterms:created>
  <dcterms:modified xsi:type="dcterms:W3CDTF">2018-09-11T15:10:00Z</dcterms:modified>
</cp:coreProperties>
</file>