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3455" windowHeight="12240"/>
  </bookViews>
  <sheets>
    <sheet name="Profile 4x3Mt prop" sheetId="11" r:id="rId1"/>
  </sheets>
  <calcPr calcId="145621"/>
</workbook>
</file>

<file path=xl/calcChain.xml><?xml version="1.0" encoding="utf-8"?>
<calcChain xmlns="http://schemas.openxmlformats.org/spreadsheetml/2006/main">
  <c r="U4" i="11" l="1"/>
  <c r="T4" i="11"/>
  <c r="U21" i="11"/>
  <c r="R21" i="11" s="1"/>
  <c r="T21" i="11"/>
  <c r="P21" i="11" s="1"/>
  <c r="R14" i="11"/>
  <c r="Q15" i="11" s="1"/>
  <c r="R15" i="11" s="1"/>
  <c r="Q16" i="11" s="1"/>
  <c r="R16" i="11" s="1"/>
  <c r="Q17" i="11" s="1"/>
  <c r="R17" i="11" s="1"/>
  <c r="Q18" i="11" s="1"/>
  <c r="R18" i="11" s="1"/>
  <c r="Q19" i="11" s="1"/>
  <c r="R19" i="11" s="1"/>
  <c r="P14" i="11"/>
  <c r="O15" i="11" s="1"/>
  <c r="P15" i="11" s="1"/>
  <c r="O16" i="11" s="1"/>
  <c r="P16" i="11" s="1"/>
  <c r="O17" i="11" s="1"/>
  <c r="P17" i="11" s="1"/>
  <c r="O18" i="11" s="1"/>
  <c r="P18" i="11" s="1"/>
  <c r="O19" i="11" s="1"/>
  <c r="P19" i="11" s="1"/>
  <c r="R5" i="11"/>
  <c r="P5" i="11"/>
  <c r="V4" i="11" l="1"/>
  <c r="U12" i="11" l="1"/>
  <c r="R12" i="11" s="1"/>
  <c r="T12" i="11"/>
  <c r="P12" i="11" s="1"/>
  <c r="Q6" i="11"/>
  <c r="O6" i="11"/>
  <c r="P6" i="11" s="1"/>
  <c r="O7" i="11" s="1"/>
  <c r="P7" i="11" s="1"/>
  <c r="O8" i="11" s="1"/>
  <c r="P8" i="11" s="1"/>
  <c r="O9" i="11" s="1"/>
  <c r="P9" i="11" s="1"/>
  <c r="O10" i="11" s="1"/>
  <c r="P10" i="11" s="1"/>
  <c r="R6" i="11" l="1"/>
  <c r="Q7" i="11" s="1"/>
  <c r="R7" i="11" s="1"/>
  <c r="Q8" i="11" s="1"/>
  <c r="M23" i="11"/>
  <c r="K23" i="11"/>
  <c r="E21" i="11"/>
  <c r="M21" i="11" s="1"/>
  <c r="D21" i="11"/>
  <c r="K21" i="11" s="1"/>
  <c r="M14" i="11"/>
  <c r="L15" i="11"/>
  <c r="M15" i="11" s="1"/>
  <c r="L16" i="11" s="1"/>
  <c r="M16" i="11" s="1"/>
  <c r="L17" i="11" s="1"/>
  <c r="M17" i="11" s="1"/>
  <c r="L18" i="11" s="1"/>
  <c r="M18" i="11" s="1"/>
  <c r="L19" i="11" s="1"/>
  <c r="M19" i="11" s="1"/>
  <c r="K14" i="11"/>
  <c r="J15" i="11"/>
  <c r="K15" i="11"/>
  <c r="J16" i="11" s="1"/>
  <c r="K16" i="11" s="1"/>
  <c r="J17" i="11" s="1"/>
  <c r="K17" i="11" s="1"/>
  <c r="J18" i="11" s="1"/>
  <c r="K18" i="11" s="1"/>
  <c r="J19" i="11" s="1"/>
  <c r="K19" i="11" s="1"/>
  <c r="E12" i="11"/>
  <c r="M12" i="11"/>
  <c r="D12" i="11"/>
  <c r="K12" i="11"/>
  <c r="K5" i="11"/>
  <c r="J6" i="11" s="1"/>
  <c r="K6" i="11" s="1"/>
  <c r="J7" i="11" s="1"/>
  <c r="K7" i="11" s="1"/>
  <c r="J8" i="11" s="1"/>
  <c r="K8" i="11" s="1"/>
  <c r="J9" i="11" s="1"/>
  <c r="K9" i="11" s="1"/>
  <c r="J10" i="11" s="1"/>
  <c r="K10" i="11" s="1"/>
  <c r="M5" i="11"/>
  <c r="L6" i="11" s="1"/>
  <c r="M6" i="11" s="1"/>
  <c r="L7" i="11" s="1"/>
  <c r="M7" i="11" s="1"/>
  <c r="L8" i="11" s="1"/>
  <c r="M8" i="11" s="1"/>
  <c r="L9" i="11" s="1"/>
  <c r="M9" i="11" s="1"/>
  <c r="L10" i="11" s="1"/>
  <c r="M10" i="11" s="1"/>
  <c r="R8" i="11" l="1"/>
  <c r="Q9" i="11" s="1"/>
  <c r="R9" i="11" l="1"/>
  <c r="Q10" i="11" s="1"/>
  <c r="R10" i="11" s="1"/>
</calcChain>
</file>

<file path=xl/sharedStrings.xml><?xml version="1.0" encoding="utf-8"?>
<sst xmlns="http://schemas.openxmlformats.org/spreadsheetml/2006/main" count="85" uniqueCount="36">
  <si>
    <t>vector-addition</t>
  </si>
  <si>
    <t>xl</t>
  </si>
  <si>
    <t>xr</t>
  </si>
  <si>
    <t>yu</t>
  </si>
  <si>
    <t>yo</t>
  </si>
  <si>
    <t>Proportionalgrenze</t>
  </si>
  <si>
    <t>Source:</t>
  </si>
  <si>
    <t>© 2012, Peter Bretscher</t>
  </si>
  <si>
    <t>Visualization is part of Business Engineering Systems.</t>
  </si>
  <si>
    <t>Registered Copyright Txu 512 154; March 20, 1992</t>
  </si>
  <si>
    <t>You may use it for free for private use.</t>
  </si>
  <si>
    <t>peter.bretscher@bengin.com</t>
  </si>
  <si>
    <t>Additional infos</t>
  </si>
  <si>
    <t>www.bengin.net</t>
  </si>
  <si>
    <t>www.insede.org</t>
  </si>
  <si>
    <t>@ Google+</t>
  </si>
  <si>
    <t>https://plus.google.com/107048744275438760860/posts</t>
  </si>
  <si>
    <t>Q1</t>
  </si>
  <si>
    <t>Wealth Management</t>
  </si>
  <si>
    <t>Wealth Man USA</t>
  </si>
  <si>
    <t>Investment Bank</t>
  </si>
  <si>
    <t>Global Asset Management</t>
  </si>
  <si>
    <t>Retail &amp; Corporate</t>
  </si>
  <si>
    <t>Corporate Center</t>
  </si>
  <si>
    <t>Q2</t>
  </si>
  <si>
    <t>Sum</t>
  </si>
  <si>
    <t>Q3</t>
  </si>
  <si>
    <t>Q4</t>
  </si>
  <si>
    <t xml:space="preserve"> </t>
  </si>
  <si>
    <t>Commercial use requires a license.</t>
  </si>
  <si>
    <t>UBS 1st, 2nd, 3rd &amp; 4th Quarter 2012</t>
  </si>
  <si>
    <t>http://www.ubs.com/global/de/about_ubs/investor_relations/quarterly_reporting/2012.html</t>
  </si>
  <si>
    <t>Operating income [Mio. CHF]</t>
  </si>
  <si>
    <t>Operating expenses [Mio.CHF]</t>
  </si>
  <si>
    <t>Quarter 2012</t>
  </si>
  <si>
    <t>B'E Vector based performance profiles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</si>
</sst>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quotePrefix="1"/>
    <xf numFmtId="0" fontId="4" fillId="0" borderId="0" xfId="1" applyBorder="1"/>
    <xf numFmtId="3" fontId="2" fillId="0" borderId="0" xfId="0" applyNumberFormat="1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/>
    <xf numFmtId="4" fontId="2" fillId="0" borderId="1" xfId="0" applyNumberFormat="1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5" xfId="0" applyFont="1" applyBorder="1"/>
    <xf numFmtId="4" fontId="2" fillId="0" borderId="6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0" fontId="2" fillId="0" borderId="11" xfId="0" applyFont="1" applyBorder="1"/>
    <xf numFmtId="3" fontId="2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'Profile 4x3Mt prop'!$A$1</c:f>
          <c:strCache>
            <c:ptCount val="1"/>
            <c:pt idx="0">
              <c:v>UBS 1st, 2nd, 3rd &amp; 4th Quarter 2012</c:v>
            </c:pt>
          </c:strCache>
        </c:strRef>
      </c:tx>
      <c:layout>
        <c:manualLayout>
          <c:xMode val="edge"/>
          <c:yMode val="edge"/>
          <c:x val="0.27874066767571981"/>
          <c:y val="3.161472232558303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72117016348095"/>
          <c:y val="8.9931853521571667E-2"/>
          <c:w val="0.77685159535189696"/>
          <c:h val="0.67948524104132524"/>
        </c:manualLayout>
      </c:layout>
      <c:scatterChart>
        <c:scatterStyle val="lineMarker"/>
        <c:varyColors val="0"/>
        <c:ser>
          <c:idx val="10"/>
          <c:order val="0"/>
          <c:tx>
            <c:strRef>
              <c:f>'Profile 4x3Mt prop'!$C$5</c:f>
              <c:strCache>
                <c:ptCount val="1"/>
                <c:pt idx="0">
                  <c:v>Wealth Management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prop'!$J$5:$K$5</c:f>
              <c:numCache>
                <c:formatCode>#,##0</c:formatCode>
                <c:ptCount val="2"/>
                <c:pt idx="0">
                  <c:v>0</c:v>
                </c:pt>
                <c:pt idx="1">
                  <c:v>966</c:v>
                </c:pt>
              </c:numCache>
            </c:numRef>
          </c:xVal>
          <c:yVal>
            <c:numRef>
              <c:f>'Profile 4x3Mt prop'!$L$5:$M$5</c:f>
              <c:numCache>
                <c:formatCode>#,##0</c:formatCode>
                <c:ptCount val="2"/>
                <c:pt idx="0">
                  <c:v>0</c:v>
                </c:pt>
                <c:pt idx="1">
                  <c:v>1769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'Profile 4x3Mt prop'!$C$6</c:f>
              <c:strCache>
                <c:ptCount val="1"/>
                <c:pt idx="0">
                  <c:v>Wealth Man USA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prop'!$J$6:$K$6</c:f>
              <c:numCache>
                <c:formatCode>#,##0</c:formatCode>
                <c:ptCount val="2"/>
                <c:pt idx="0">
                  <c:v>966</c:v>
                </c:pt>
                <c:pt idx="1">
                  <c:v>2201</c:v>
                </c:pt>
              </c:numCache>
            </c:numRef>
          </c:xVal>
          <c:yVal>
            <c:numRef>
              <c:f>'Profile 4x3Mt prop'!$L$6:$M$6</c:f>
              <c:numCache>
                <c:formatCode>#,##0</c:formatCode>
                <c:ptCount val="2"/>
                <c:pt idx="0">
                  <c:v>1769</c:v>
                </c:pt>
                <c:pt idx="1">
                  <c:v>3194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'Profile 4x3Mt prop'!$C$7</c:f>
              <c:strCache>
                <c:ptCount val="1"/>
                <c:pt idx="0">
                  <c:v>Investment Bank</c:v>
                </c:pt>
              </c:strCache>
            </c:strRef>
          </c:tx>
          <c:spPr>
            <a:ln w="38100"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prop'!$J$7:$K$7</c:f>
              <c:numCache>
                <c:formatCode>#,##0</c:formatCode>
                <c:ptCount val="2"/>
                <c:pt idx="0">
                  <c:v>2201</c:v>
                </c:pt>
                <c:pt idx="1">
                  <c:v>4374</c:v>
                </c:pt>
              </c:numCache>
            </c:numRef>
          </c:xVal>
          <c:yVal>
            <c:numRef>
              <c:f>'Profile 4x3Mt prop'!$L$7:$M$7</c:f>
              <c:numCache>
                <c:formatCode>#,##0</c:formatCode>
                <c:ptCount val="2"/>
                <c:pt idx="0">
                  <c:v>3194</c:v>
                </c:pt>
                <c:pt idx="1">
                  <c:v>6097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'Profile 4x3Mt prop'!$C$8</c:f>
              <c:strCache>
                <c:ptCount val="1"/>
                <c:pt idx="0">
                  <c:v>Global Asset Management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prop'!$J$8:$K$8</c:f>
              <c:numCache>
                <c:formatCode>#,##0</c:formatCode>
                <c:ptCount val="2"/>
                <c:pt idx="0">
                  <c:v>4374</c:v>
                </c:pt>
                <c:pt idx="1">
                  <c:v>4696</c:v>
                </c:pt>
              </c:numCache>
            </c:numRef>
          </c:xVal>
          <c:yVal>
            <c:numRef>
              <c:f>'Profile 4x3Mt prop'!$L$8:$M$8</c:f>
              <c:numCache>
                <c:formatCode>#,##0</c:formatCode>
                <c:ptCount val="2"/>
                <c:pt idx="0">
                  <c:v>6097</c:v>
                </c:pt>
                <c:pt idx="1">
                  <c:v>6575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'Profile 4x3Mt prop'!$C$9</c:f>
              <c:strCache>
                <c:ptCount val="1"/>
                <c:pt idx="0">
                  <c:v>Retail &amp; Corporate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'Profile 4x3Mt prop'!$J$9:$K$9</c:f>
              <c:numCache>
                <c:formatCode>#,##0</c:formatCode>
                <c:ptCount val="2"/>
                <c:pt idx="0">
                  <c:v>4696</c:v>
                </c:pt>
                <c:pt idx="1">
                  <c:v>5057</c:v>
                </c:pt>
              </c:numCache>
            </c:numRef>
          </c:xVal>
          <c:yVal>
            <c:numRef>
              <c:f>'Profile 4x3Mt prop'!$L$9:$M$9</c:f>
              <c:numCache>
                <c:formatCode>#,##0</c:formatCode>
                <c:ptCount val="2"/>
                <c:pt idx="0">
                  <c:v>6575</c:v>
                </c:pt>
                <c:pt idx="1">
                  <c:v>7511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'Profile 4x3Mt prop'!$C$10</c:f>
              <c:strCache>
                <c:ptCount val="1"/>
                <c:pt idx="0">
                  <c:v>Corporate Center</c:v>
                </c:pt>
              </c:strCache>
            </c:strRef>
          </c:tx>
          <c:spPr>
            <a:ln w="38100"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'Profile 4x3Mt prop'!$J$10:$K$10</c:f>
              <c:numCache>
                <c:formatCode>#,##0</c:formatCode>
                <c:ptCount val="2"/>
                <c:pt idx="0">
                  <c:v>5057</c:v>
                </c:pt>
                <c:pt idx="1">
                  <c:v>5222</c:v>
                </c:pt>
              </c:numCache>
            </c:numRef>
          </c:xVal>
          <c:yVal>
            <c:numRef>
              <c:f>'Profile 4x3Mt prop'!$L$10:$M$10</c:f>
              <c:numCache>
                <c:formatCode>#,##0</c:formatCode>
                <c:ptCount val="2"/>
                <c:pt idx="0">
                  <c:v>7511</c:v>
                </c:pt>
                <c:pt idx="1">
                  <c:v>6526</c:v>
                </c:pt>
              </c:numCache>
            </c:numRef>
          </c:yVal>
          <c:smooth val="0"/>
        </c:ser>
        <c:ser>
          <c:idx val="20"/>
          <c:order val="6"/>
          <c:tx>
            <c:strRef>
              <c:f>'Profile 4x3Mt prop'!$C$12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noFill/>
              <a:tailEnd type="arrow"/>
            </a:ln>
          </c:spPr>
          <c:marker>
            <c:symbol val="none"/>
          </c:marker>
          <c:xVal>
            <c:numRef>
              <c:f>'Profile 4x3Mt prop'!$J$12:$K$12</c:f>
              <c:numCache>
                <c:formatCode>#,##0</c:formatCode>
                <c:ptCount val="2"/>
                <c:pt idx="0">
                  <c:v>0</c:v>
                </c:pt>
                <c:pt idx="1">
                  <c:v>5222</c:v>
                </c:pt>
              </c:numCache>
            </c:numRef>
          </c:xVal>
          <c:yVal>
            <c:numRef>
              <c:f>'Profile 4x3Mt prop'!$L$12:$M$12</c:f>
              <c:numCache>
                <c:formatCode>#,##0</c:formatCode>
                <c:ptCount val="2"/>
                <c:pt idx="0">
                  <c:v>0</c:v>
                </c:pt>
                <c:pt idx="1">
                  <c:v>6526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'Profile 4x3Mt prop'!$C$14</c:f>
              <c:strCache>
                <c:ptCount val="1"/>
                <c:pt idx="0">
                  <c:v>Wealth Management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prop'!$J$14:$K$14</c:f>
              <c:numCache>
                <c:formatCode>#,##0</c:formatCode>
                <c:ptCount val="2"/>
                <c:pt idx="0">
                  <c:v>0</c:v>
                </c:pt>
                <c:pt idx="1">
                  <c:v>1232</c:v>
                </c:pt>
              </c:numCache>
            </c:numRef>
          </c:xVal>
          <c:yVal>
            <c:numRef>
              <c:f>'Profile 4x3Mt prop'!$L$14:$M$14</c:f>
              <c:numCache>
                <c:formatCode>#,##0</c:formatCode>
                <c:ptCount val="2"/>
                <c:pt idx="0">
                  <c:v>0</c:v>
                </c:pt>
                <c:pt idx="1">
                  <c:v>1734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'Profile 4x3Mt prop'!$C$15</c:f>
              <c:strCache>
                <c:ptCount val="1"/>
                <c:pt idx="0">
                  <c:v>Wealth Man USA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prop'!$J$15:$K$15</c:f>
              <c:numCache>
                <c:formatCode>#,##0</c:formatCode>
                <c:ptCount val="2"/>
                <c:pt idx="0">
                  <c:v>1232</c:v>
                </c:pt>
                <c:pt idx="1">
                  <c:v>2529</c:v>
                </c:pt>
              </c:numCache>
            </c:numRef>
          </c:xVal>
          <c:yVal>
            <c:numRef>
              <c:f>'Profile 4x3Mt prop'!$L$15:$M$15</c:f>
              <c:numCache>
                <c:formatCode>#,##0</c:formatCode>
                <c:ptCount val="2"/>
                <c:pt idx="0">
                  <c:v>1734</c:v>
                </c:pt>
                <c:pt idx="1">
                  <c:v>3231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'Profile 4x3Mt prop'!$C$16</c:f>
              <c:strCache>
                <c:ptCount val="1"/>
                <c:pt idx="0">
                  <c:v>Investment Bank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prop'!$J$16:$K$16</c:f>
              <c:numCache>
                <c:formatCode>#,##0</c:formatCode>
                <c:ptCount val="2"/>
                <c:pt idx="0">
                  <c:v>2529</c:v>
                </c:pt>
                <c:pt idx="1">
                  <c:v>4396</c:v>
                </c:pt>
              </c:numCache>
            </c:numRef>
          </c:xVal>
          <c:yVal>
            <c:numRef>
              <c:f>'Profile 4x3Mt prop'!$L$16:$M$16</c:f>
              <c:numCache>
                <c:formatCode>#,##0</c:formatCode>
                <c:ptCount val="2"/>
                <c:pt idx="0">
                  <c:v>3231</c:v>
                </c:pt>
                <c:pt idx="1">
                  <c:v>4967</c:v>
                </c:pt>
              </c:numCache>
            </c:numRef>
          </c:yVal>
          <c:smooth val="0"/>
        </c:ser>
        <c:ser>
          <c:idx val="3"/>
          <c:order val="10"/>
          <c:tx>
            <c:strRef>
              <c:f>'Profile 4x3Mt prop'!$C$17</c:f>
              <c:strCache>
                <c:ptCount val="1"/>
                <c:pt idx="0">
                  <c:v>Global Asset Management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tailEnd type="arrow"/>
            </a:ln>
          </c:spPr>
          <c:marker>
            <c:symbol val="none"/>
          </c:marker>
          <c:xVal>
            <c:numRef>
              <c:f>'Profile 4x3Mt prop'!$J$17:$K$17</c:f>
              <c:numCache>
                <c:formatCode>#,##0</c:formatCode>
                <c:ptCount val="2"/>
                <c:pt idx="0">
                  <c:v>4396</c:v>
                </c:pt>
                <c:pt idx="1">
                  <c:v>4724</c:v>
                </c:pt>
              </c:numCache>
            </c:numRef>
          </c:xVal>
          <c:yVal>
            <c:numRef>
              <c:f>'Profile 4x3Mt prop'!$L$17:$M$17</c:f>
              <c:numCache>
                <c:formatCode>#,##0</c:formatCode>
                <c:ptCount val="2"/>
                <c:pt idx="0">
                  <c:v>4967</c:v>
                </c:pt>
                <c:pt idx="1">
                  <c:v>5413</c:v>
                </c:pt>
              </c:numCache>
            </c:numRef>
          </c:yVal>
          <c:smooth val="0"/>
        </c:ser>
        <c:ser>
          <c:idx val="4"/>
          <c:order val="11"/>
          <c:tx>
            <c:strRef>
              <c:f>'Profile 4x3Mt prop'!$C$18</c:f>
              <c:strCache>
                <c:ptCount val="1"/>
                <c:pt idx="0">
                  <c:v>Retail &amp; Corporate</c:v>
                </c:pt>
              </c:strCache>
            </c:strRef>
          </c:tx>
          <c:spPr>
            <a:ln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'Profile 4x3Mt prop'!$J$18:$K$18</c:f>
              <c:numCache>
                <c:formatCode>#,##0</c:formatCode>
                <c:ptCount val="2"/>
                <c:pt idx="0">
                  <c:v>4724</c:v>
                </c:pt>
                <c:pt idx="1">
                  <c:v>5251</c:v>
                </c:pt>
              </c:numCache>
            </c:numRef>
          </c:xVal>
          <c:yVal>
            <c:numRef>
              <c:f>'Profile 4x3Mt prop'!$L$18:$M$18</c:f>
              <c:numCache>
                <c:formatCode>#,##0</c:formatCode>
                <c:ptCount val="2"/>
                <c:pt idx="0">
                  <c:v>5413</c:v>
                </c:pt>
                <c:pt idx="1">
                  <c:v>6340</c:v>
                </c:pt>
              </c:numCache>
            </c:numRef>
          </c:yVal>
          <c:smooth val="0"/>
        </c:ser>
        <c:ser>
          <c:idx val="5"/>
          <c:order val="12"/>
          <c:tx>
            <c:strRef>
              <c:f>'Profile 4x3Mt prop'!$C$19</c:f>
              <c:strCache>
                <c:ptCount val="1"/>
                <c:pt idx="0">
                  <c:v>Corporate Center</c:v>
                </c:pt>
              </c:strCache>
            </c:strRef>
          </c:tx>
          <c:spPr>
            <a:ln>
              <a:solidFill>
                <a:schemeClr val="accent6"/>
              </a:solidFill>
              <a:tailEnd type="arrow"/>
            </a:ln>
          </c:spPr>
          <c:marker>
            <c:symbol val="none"/>
          </c:marker>
          <c:xVal>
            <c:numRef>
              <c:f>'Profile 4x3Mt prop'!$J$19:$K$19</c:f>
              <c:numCache>
                <c:formatCode>#,##0</c:formatCode>
                <c:ptCount val="2"/>
                <c:pt idx="0">
                  <c:v>5251</c:v>
                </c:pt>
                <c:pt idx="1">
                  <c:v>5457</c:v>
                </c:pt>
              </c:numCache>
            </c:numRef>
          </c:xVal>
          <c:yVal>
            <c:numRef>
              <c:f>'Profile 4x3Mt prop'!$L$19:$M$19</c:f>
              <c:numCache>
                <c:formatCode>#,##0</c:formatCode>
                <c:ptCount val="2"/>
                <c:pt idx="0">
                  <c:v>6340</c:v>
                </c:pt>
                <c:pt idx="1">
                  <c:v>6408</c:v>
                </c:pt>
              </c:numCache>
            </c:numRef>
          </c:yVal>
          <c:smooth val="0"/>
        </c:ser>
        <c:ser>
          <c:idx val="21"/>
          <c:order val="13"/>
          <c:tx>
            <c:strRef>
              <c:f>'Profile 4x3Mt prop'!$C$21</c:f>
              <c:strCache>
                <c:ptCount val="1"/>
                <c:pt idx="0">
                  <c:v>Sum</c:v>
                </c:pt>
              </c:strCache>
            </c:strRef>
          </c:tx>
          <c:spPr>
            <a:ln>
              <a:noFill/>
              <a:tailEnd type="arrow"/>
            </a:ln>
          </c:spPr>
          <c:marker>
            <c:symbol val="none"/>
          </c:marker>
          <c:xVal>
            <c:numRef>
              <c:f>'Profile 4x3Mt prop'!$J$21:$K$21</c:f>
              <c:numCache>
                <c:formatCode>#,##0</c:formatCode>
                <c:ptCount val="2"/>
                <c:pt idx="0">
                  <c:v>0</c:v>
                </c:pt>
                <c:pt idx="1">
                  <c:v>5457</c:v>
                </c:pt>
              </c:numCache>
            </c:numRef>
          </c:xVal>
          <c:yVal>
            <c:numRef>
              <c:f>'Profile 4x3Mt prop'!$L$21:$M$21</c:f>
              <c:numCache>
                <c:formatCode>#,##0</c:formatCode>
                <c:ptCount val="2"/>
                <c:pt idx="0">
                  <c:v>0</c:v>
                </c:pt>
                <c:pt idx="1">
                  <c:v>6408</c:v>
                </c:pt>
              </c:numCache>
            </c:numRef>
          </c:yVal>
          <c:smooth val="0"/>
        </c:ser>
        <c:ser>
          <c:idx val="6"/>
          <c:order val="14"/>
          <c:tx>
            <c:strRef>
              <c:f>'Profile 4x3Mt prop'!$C$23</c:f>
              <c:strCache>
                <c:ptCount val="1"/>
                <c:pt idx="0">
                  <c:v>Proportionalgrenze</c:v>
                </c:pt>
              </c:strCache>
            </c:strRef>
          </c:tx>
          <c:spPr>
            <a:ln w="19050">
              <a:solidFill>
                <a:schemeClr val="bg1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'Profile 4x3Mt prop'!$J$23:$K$23</c:f>
              <c:numCache>
                <c:formatCode>#,##0</c:formatCode>
                <c:ptCount val="2"/>
                <c:pt idx="0">
                  <c:v>0</c:v>
                </c:pt>
                <c:pt idx="1">
                  <c:v>9000</c:v>
                </c:pt>
              </c:numCache>
            </c:numRef>
          </c:xVal>
          <c:yVal>
            <c:numRef>
              <c:f>'Profile 4x3Mt prop'!$L$23:$M$23</c:f>
              <c:numCache>
                <c:formatCode>#,##0</c:formatCode>
                <c:ptCount val="2"/>
                <c:pt idx="0">
                  <c:v>0</c:v>
                </c:pt>
                <c:pt idx="1">
                  <c:v>9000</c:v>
                </c:pt>
              </c:numCache>
            </c:numRef>
          </c:yVal>
          <c:smooth val="0"/>
        </c:ser>
        <c:ser>
          <c:idx val="7"/>
          <c:order val="15"/>
          <c:spPr>
            <a:ln w="19050">
              <a:solidFill>
                <a:schemeClr val="accent5">
                  <a:lumMod val="50000"/>
                </a:schemeClr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prop'!$O$5:$P$5</c:f>
              <c:numCache>
                <c:formatCode>#,##0</c:formatCode>
                <c:ptCount val="2"/>
                <c:pt idx="0">
                  <c:v>0</c:v>
                </c:pt>
                <c:pt idx="1">
                  <c:v>1189</c:v>
                </c:pt>
              </c:numCache>
            </c:numRef>
          </c:xVal>
          <c:yVal>
            <c:numRef>
              <c:f>'Profile 4x3Mt prop'!$Q$5:$R$5</c:f>
              <c:numCache>
                <c:formatCode>#,##0</c:formatCode>
                <c:ptCount val="2"/>
                <c:pt idx="0">
                  <c:v>0</c:v>
                </c:pt>
                <c:pt idx="1">
                  <c:v>1789</c:v>
                </c:pt>
              </c:numCache>
            </c:numRef>
          </c:yVal>
          <c:smooth val="0"/>
        </c:ser>
        <c:ser>
          <c:idx val="8"/>
          <c:order val="16"/>
          <c:spPr>
            <a:ln w="19050">
              <a:solidFill>
                <a:schemeClr val="accent6">
                  <a:lumMod val="50000"/>
                </a:schemeClr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prop'!$O$6:$P$6</c:f>
              <c:numCache>
                <c:formatCode>#,##0</c:formatCode>
                <c:ptCount val="2"/>
                <c:pt idx="0">
                  <c:v>1189</c:v>
                </c:pt>
                <c:pt idx="1">
                  <c:v>2531</c:v>
                </c:pt>
              </c:numCache>
            </c:numRef>
          </c:xVal>
          <c:yVal>
            <c:numRef>
              <c:f>'Profile 4x3Mt prop'!$Q$6:$R$6</c:f>
              <c:numCache>
                <c:formatCode>#,##0</c:formatCode>
                <c:ptCount val="2"/>
                <c:pt idx="0">
                  <c:v>1789</c:v>
                </c:pt>
                <c:pt idx="1">
                  <c:v>3350</c:v>
                </c:pt>
              </c:numCache>
            </c:numRef>
          </c:yVal>
          <c:smooth val="0"/>
        </c:ser>
        <c:ser>
          <c:idx val="9"/>
          <c:order val="17"/>
          <c:spPr>
            <a:ln w="19050">
              <a:solidFill>
                <a:schemeClr val="accent4">
                  <a:lumMod val="50000"/>
                </a:schemeClr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prop'!$O$7:$P$7</c:f>
              <c:numCache>
                <c:formatCode>#,##0</c:formatCode>
                <c:ptCount val="2"/>
                <c:pt idx="0">
                  <c:v>2531</c:v>
                </c:pt>
                <c:pt idx="1">
                  <c:v>7678</c:v>
                </c:pt>
              </c:numCache>
            </c:numRef>
          </c:xVal>
          <c:yVal>
            <c:numRef>
              <c:f>'Profile 4x3Mt prop'!$Q$7:$R$7</c:f>
              <c:numCache>
                <c:formatCode>#,##0</c:formatCode>
                <c:ptCount val="2"/>
                <c:pt idx="0">
                  <c:v>3350</c:v>
                </c:pt>
                <c:pt idx="1">
                  <c:v>5627</c:v>
                </c:pt>
              </c:numCache>
            </c:numRef>
          </c:yVal>
          <c:smooth val="0"/>
        </c:ser>
        <c:ser>
          <c:idx val="16"/>
          <c:order val="18"/>
          <c:spPr>
            <a:ln w="19050">
              <a:solidFill>
                <a:schemeClr val="accent3">
                  <a:lumMod val="50000"/>
                </a:schemeClr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prop'!$O$8:$P$8</c:f>
              <c:numCache>
                <c:formatCode>#,##0</c:formatCode>
                <c:ptCount val="2"/>
                <c:pt idx="0">
                  <c:v>7678</c:v>
                </c:pt>
                <c:pt idx="1">
                  <c:v>8022</c:v>
                </c:pt>
              </c:numCache>
            </c:numRef>
          </c:xVal>
          <c:yVal>
            <c:numRef>
              <c:f>'Profile 4x3Mt prop'!$Q$8:$R$8</c:f>
              <c:numCache>
                <c:formatCode>#,##0</c:formatCode>
                <c:ptCount val="2"/>
                <c:pt idx="0">
                  <c:v>5627</c:v>
                </c:pt>
                <c:pt idx="1">
                  <c:v>6095</c:v>
                </c:pt>
              </c:numCache>
            </c:numRef>
          </c:yVal>
          <c:smooth val="0"/>
        </c:ser>
        <c:ser>
          <c:idx val="17"/>
          <c:order val="19"/>
          <c:spPr>
            <a:ln w="19050">
              <a:solidFill>
                <a:schemeClr val="accent4"/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prop'!$O$9:$P$9</c:f>
              <c:numCache>
                <c:formatCode>#,##0</c:formatCode>
                <c:ptCount val="2"/>
                <c:pt idx="0">
                  <c:v>8022</c:v>
                </c:pt>
                <c:pt idx="1">
                  <c:v>8545</c:v>
                </c:pt>
              </c:numCache>
            </c:numRef>
          </c:xVal>
          <c:yVal>
            <c:numRef>
              <c:f>'Profile 4x3Mt prop'!$Q$9:$R$9</c:f>
              <c:numCache>
                <c:formatCode>#,##0</c:formatCode>
                <c:ptCount val="2"/>
                <c:pt idx="0">
                  <c:v>6095</c:v>
                </c:pt>
                <c:pt idx="1">
                  <c:v>7027</c:v>
                </c:pt>
              </c:numCache>
            </c:numRef>
          </c:yVal>
          <c:smooth val="0"/>
        </c:ser>
        <c:ser>
          <c:idx val="18"/>
          <c:order val="20"/>
          <c:spPr>
            <a:ln w="19050">
              <a:solidFill>
                <a:schemeClr val="accent6"/>
              </a:solidFill>
              <a:prstDash val="sysDash"/>
              <a:tailEnd type="arrow" w="sm" len="med"/>
            </a:ln>
          </c:spPr>
          <c:marker>
            <c:symbol val="none"/>
          </c:marker>
          <c:xVal>
            <c:numRef>
              <c:f>'Profile 4x3Mt prop'!$O$10:$P$10</c:f>
              <c:numCache>
                <c:formatCode>#,##0</c:formatCode>
                <c:ptCount val="2"/>
                <c:pt idx="0">
                  <c:v>8545</c:v>
                </c:pt>
                <c:pt idx="1">
                  <c:v>8803</c:v>
                </c:pt>
              </c:numCache>
            </c:numRef>
          </c:xVal>
          <c:yVal>
            <c:numRef>
              <c:f>'Profile 4x3Mt prop'!$Q$10:$R$10</c:f>
              <c:numCache>
                <c:formatCode>#,##0</c:formatCode>
                <c:ptCount val="2"/>
                <c:pt idx="0">
                  <c:v>7027</c:v>
                </c:pt>
                <c:pt idx="1">
                  <c:v>6287</c:v>
                </c:pt>
              </c:numCache>
            </c:numRef>
          </c:yVal>
          <c:smooth val="0"/>
        </c:ser>
        <c:ser>
          <c:idx val="19"/>
          <c:order val="21"/>
          <c:spPr>
            <a:ln w="25400">
              <a:solidFill>
                <a:schemeClr val="accent5">
                  <a:lumMod val="50000"/>
                </a:schemeClr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prop'!$O$14:$P$14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prop'!$Q$14:$R$14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2"/>
          <c:order val="22"/>
          <c:spPr>
            <a:ln w="25400">
              <a:solidFill>
                <a:schemeClr val="accent6">
                  <a:lumMod val="50000"/>
                </a:schemeClr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prop'!$O$15:$P$15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prop'!$Q$15:$R$15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3"/>
          <c:order val="23"/>
          <c:spPr>
            <a:ln w="25400">
              <a:solidFill>
                <a:schemeClr val="accent4">
                  <a:lumMod val="50000"/>
                </a:schemeClr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prop'!$O$16:$P$16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prop'!$Q$16:$R$16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4"/>
          <c:order val="24"/>
          <c:spPr>
            <a:ln w="25400">
              <a:solidFill>
                <a:schemeClr val="accent3">
                  <a:lumMod val="50000"/>
                </a:schemeClr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prop'!$O$17:$P$17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prop'!$Q$17:$R$17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5"/>
          <c:order val="25"/>
          <c:spPr>
            <a:ln w="25400">
              <a:solidFill>
                <a:schemeClr val="accent4"/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prop'!$O$18:$P$18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prop'!$Q$18:$R$18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6"/>
          <c:order val="26"/>
          <c:spPr>
            <a:ln w="25400">
              <a:solidFill>
                <a:schemeClr val="accent6"/>
              </a:solidFill>
              <a:prstDash val="sysDot"/>
              <a:tailEnd type="arrow" w="sm" len="lg"/>
            </a:ln>
          </c:spPr>
          <c:marker>
            <c:symbol val="none"/>
          </c:marker>
          <c:xVal>
            <c:numRef>
              <c:f>'Profile 4x3Mt prop'!$O$19:$P$19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'Profile 4x3Mt prop'!$Q$19:$R$19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26208"/>
        <c:axId val="92132480"/>
      </c:scatterChart>
      <c:valAx>
        <c:axId val="9212620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'Profile 4x3Mt prop'!$D$4</c:f>
              <c:strCache>
                <c:ptCount val="1"/>
                <c:pt idx="0">
                  <c:v>Operating expenses [Mio.CHF]</c:v>
                </c:pt>
              </c:strCache>
            </c:strRef>
          </c:tx>
          <c:layout>
            <c:manualLayout>
              <c:xMode val="edge"/>
              <c:yMode val="edge"/>
              <c:x val="0.66382289416846674"/>
              <c:y val="0.82427080451735424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92132480"/>
        <c:crosses val="autoZero"/>
        <c:crossBetween val="midCat"/>
        <c:majorUnit val="1000"/>
      </c:valAx>
      <c:valAx>
        <c:axId val="921324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'Profile 4x3Mt prop'!$E$4</c:f>
              <c:strCache>
                <c:ptCount val="1"/>
                <c:pt idx="0">
                  <c:v>Operating income [Mio. CHF]</c:v>
                </c:pt>
              </c:strCache>
            </c:strRef>
          </c:tx>
          <c:layout>
            <c:manualLayout>
              <c:xMode val="edge"/>
              <c:yMode val="edge"/>
              <c:x val="4.164890830418657E-2"/>
              <c:y val="0.12002067257392229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921262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ayout>
        <c:manualLayout>
          <c:xMode val="edge"/>
          <c:yMode val="edge"/>
          <c:x val="9.9483172054897026E-2"/>
          <c:y val="0.88099989186637284"/>
          <c:w val="0.82992670192683782"/>
          <c:h val="9.18517109532840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Vectortoo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103717</xdr:rowOff>
    </xdr:from>
    <xdr:to>
      <xdr:col>18</xdr:col>
      <xdr:colOff>1946275</xdr:colOff>
      <xdr:row>32</xdr:row>
      <xdr:rowOff>66675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0.00857</cdr:x>
      <cdr:y>0.44581</cdr:y>
    </cdr:from>
    <cdr:to>
      <cdr:x>0.05565</cdr:x>
      <cdr:y>0.98134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1783520" y="5120598"/>
          <a:ext cx="3947585" cy="278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© 2012 INSEDE, Ingenieurbüro für Wirtschaftsentwicklung, peter.bretscher@bengin.com</a:t>
          </a:r>
        </a:p>
      </cdr:txBody>
    </cdr:sp>
  </cdr:relSizeAnchor>
  <cdr:relSizeAnchor xmlns:cdr="http://schemas.openxmlformats.org/drawingml/2006/chartDrawing">
    <cdr:from>
      <cdr:x>0.50216</cdr:x>
      <cdr:y>0.216</cdr:y>
    </cdr:from>
    <cdr:to>
      <cdr:x>0.58189</cdr:x>
      <cdr:y>0.2507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952750" y="1467155"/>
          <a:ext cx="468821" cy="23569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Q1</a:t>
          </a:r>
        </a:p>
      </cdr:txBody>
    </cdr:sp>
  </cdr:relSizeAnchor>
  <cdr:relSizeAnchor xmlns:cdr="http://schemas.openxmlformats.org/drawingml/2006/chartDrawing">
    <cdr:from>
      <cdr:x>0.58797</cdr:x>
      <cdr:y>0.26922</cdr:y>
    </cdr:from>
    <cdr:to>
      <cdr:x>0.66091</cdr:x>
      <cdr:y>0.31281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457323" y="1828645"/>
          <a:ext cx="428878" cy="2960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/>
            <a:t>Q2</a:t>
          </a:r>
        </a:p>
      </cdr:txBody>
    </cdr:sp>
  </cdr:relSizeAnchor>
  <cdr:relSizeAnchor xmlns:cdr="http://schemas.openxmlformats.org/drawingml/2006/chartDrawing">
    <cdr:from>
      <cdr:x>0.80022</cdr:x>
      <cdr:y>0.24403</cdr:y>
    </cdr:from>
    <cdr:to>
      <cdr:x>0.86825</cdr:x>
      <cdr:y>0.28762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705350" y="1657545"/>
          <a:ext cx="400050" cy="2960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/>
            <a:t>Q3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sede.org/" TargetMode="External"/><Relationship Id="rId1" Type="http://schemas.openxmlformats.org/officeDocument/2006/relationships/hyperlink" Target="http://www.ubs.com/global/de/about_ubs/investor_relations/quarterly_reporting/201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showRowColHeaders="0" tabSelected="1" zoomScaleNormal="100" workbookViewId="0"/>
  </sheetViews>
  <sheetFormatPr baseColWidth="10" defaultColWidth="9.140625" defaultRowHeight="15" x14ac:dyDescent="0.25"/>
  <cols>
    <col min="1" max="1" width="5" style="2" customWidth="1"/>
    <col min="2" max="2" width="4.5703125" style="2" customWidth="1"/>
    <col min="3" max="3" width="19.42578125" style="2" customWidth="1"/>
    <col min="4" max="5" width="10.7109375" style="2" customWidth="1"/>
    <col min="6" max="8" width="1.7109375" style="10" customWidth="1"/>
    <col min="9" max="9" width="1.7109375" style="14" customWidth="1"/>
    <col min="10" max="18" width="6.28515625" style="14" customWidth="1"/>
    <col min="19" max="19" width="31" style="10" customWidth="1"/>
    <col min="20" max="21" width="10.7109375" style="22" customWidth="1"/>
    <col min="22" max="22" width="19.42578125" style="2" customWidth="1"/>
    <col min="23" max="23" width="4.5703125" style="2" customWidth="1"/>
    <col min="24" max="16384" width="9.140625" style="2"/>
  </cols>
  <sheetData>
    <row r="1" spans="1:23" s="1" customFormat="1" ht="18.75" x14ac:dyDescent="0.3">
      <c r="A1" s="1" t="s">
        <v>30</v>
      </c>
      <c r="F1" s="11"/>
      <c r="G1" s="11"/>
      <c r="H1" s="11"/>
      <c r="I1" s="13"/>
      <c r="J1" s="13"/>
      <c r="K1" s="13"/>
      <c r="L1" s="13"/>
      <c r="M1" s="13"/>
      <c r="N1" s="13"/>
      <c r="O1" s="13"/>
      <c r="P1" s="13"/>
      <c r="Q1" s="13"/>
      <c r="R1" s="13"/>
      <c r="S1" s="11"/>
      <c r="T1" s="21"/>
      <c r="U1" s="21"/>
    </row>
    <row r="2" spans="1:23" x14ac:dyDescent="0.25">
      <c r="A2" s="2" t="s">
        <v>35</v>
      </c>
    </row>
    <row r="3" spans="1:23" x14ac:dyDescent="0.25">
      <c r="J3" s="43" t="s">
        <v>0</v>
      </c>
      <c r="K3" s="43"/>
      <c r="L3" s="43"/>
      <c r="M3" s="43"/>
    </row>
    <row r="4" spans="1:23" ht="69" customHeight="1" x14ac:dyDescent="0.25">
      <c r="B4" s="6"/>
      <c r="C4" s="5" t="s">
        <v>34</v>
      </c>
      <c r="D4" s="5" t="s">
        <v>33</v>
      </c>
      <c r="E4" s="5" t="s">
        <v>32</v>
      </c>
      <c r="F4" s="12"/>
      <c r="G4" s="12"/>
      <c r="H4" s="12"/>
      <c r="I4" s="15"/>
      <c r="J4" s="15" t="s">
        <v>1</v>
      </c>
      <c r="K4" s="15" t="s">
        <v>2</v>
      </c>
      <c r="L4" s="15" t="s">
        <v>3</v>
      </c>
      <c r="M4" s="15" t="s">
        <v>4</v>
      </c>
      <c r="O4" s="15" t="s">
        <v>1</v>
      </c>
      <c r="P4" s="15" t="s">
        <v>2</v>
      </c>
      <c r="Q4" s="15" t="s">
        <v>3</v>
      </c>
      <c r="R4" s="15" t="s">
        <v>4</v>
      </c>
      <c r="T4" s="24" t="str">
        <f>D4</f>
        <v>Operating expenses [Mio.CHF]</v>
      </c>
      <c r="U4" s="24" t="str">
        <f>E4</f>
        <v>Operating income [Mio. CHF]</v>
      </c>
      <c r="V4" s="5" t="str">
        <f>C4</f>
        <v>Quarter 2012</v>
      </c>
      <c r="W4" s="6"/>
    </row>
    <row r="5" spans="1:23" x14ac:dyDescent="0.25">
      <c r="B5" s="25" t="s">
        <v>17</v>
      </c>
      <c r="C5" s="26" t="s">
        <v>18</v>
      </c>
      <c r="D5" s="27">
        <v>966</v>
      </c>
      <c r="E5" s="28">
        <v>1769</v>
      </c>
      <c r="J5" s="14">
        <v>0</v>
      </c>
      <c r="K5" s="14">
        <f>D5</f>
        <v>966</v>
      </c>
      <c r="L5" s="14">
        <v>0</v>
      </c>
      <c r="M5" s="14">
        <f>E5</f>
        <v>1769</v>
      </c>
      <c r="O5" s="14">
        <v>0</v>
      </c>
      <c r="P5" s="14">
        <f>T5</f>
        <v>1189</v>
      </c>
      <c r="Q5" s="14">
        <v>0</v>
      </c>
      <c r="R5" s="14">
        <f>U5</f>
        <v>1789</v>
      </c>
      <c r="T5" s="37">
        <v>1189</v>
      </c>
      <c r="U5" s="27">
        <v>1789</v>
      </c>
      <c r="V5" s="26" t="s">
        <v>18</v>
      </c>
      <c r="W5" s="38" t="s">
        <v>26</v>
      </c>
    </row>
    <row r="6" spans="1:23" x14ac:dyDescent="0.25">
      <c r="B6" s="29" t="s">
        <v>17</v>
      </c>
      <c r="C6" s="30" t="s">
        <v>19</v>
      </c>
      <c r="D6" s="31">
        <v>1235</v>
      </c>
      <c r="E6" s="32">
        <v>1425</v>
      </c>
      <c r="J6" s="14">
        <f>K5</f>
        <v>966</v>
      </c>
      <c r="K6" s="14">
        <f t="shared" ref="K6:K10" si="0">J6+D6</f>
        <v>2201</v>
      </c>
      <c r="L6" s="14">
        <f>M5</f>
        <v>1769</v>
      </c>
      <c r="M6" s="14">
        <f t="shared" ref="M6:M10" si="1">L6+E6</f>
        <v>3194</v>
      </c>
      <c r="O6" s="14">
        <f>P5</f>
        <v>1189</v>
      </c>
      <c r="P6" s="14">
        <f>O6+T6</f>
        <v>2531</v>
      </c>
      <c r="Q6" s="14">
        <f>R5</f>
        <v>1789</v>
      </c>
      <c r="R6" s="14">
        <f>Q6+U6</f>
        <v>3350</v>
      </c>
      <c r="T6" s="39">
        <v>1342</v>
      </c>
      <c r="U6" s="31">
        <v>1561</v>
      </c>
      <c r="V6" s="30" t="s">
        <v>19</v>
      </c>
      <c r="W6" s="40" t="s">
        <v>26</v>
      </c>
    </row>
    <row r="7" spans="1:23" x14ac:dyDescent="0.25">
      <c r="B7" s="29" t="s">
        <v>17</v>
      </c>
      <c r="C7" s="30" t="s">
        <v>20</v>
      </c>
      <c r="D7" s="31">
        <v>2173</v>
      </c>
      <c r="E7" s="32">
        <v>2903</v>
      </c>
      <c r="J7" s="14">
        <f t="shared" ref="J7:J10" si="2">K6</f>
        <v>2201</v>
      </c>
      <c r="K7" s="14">
        <f t="shared" si="0"/>
        <v>4374</v>
      </c>
      <c r="L7" s="14">
        <f t="shared" ref="L7:L10" si="3">M6</f>
        <v>3194</v>
      </c>
      <c r="M7" s="14">
        <f t="shared" si="1"/>
        <v>6097</v>
      </c>
      <c r="O7" s="14">
        <f t="shared" ref="O7:O10" si="4">P6</f>
        <v>2531</v>
      </c>
      <c r="P7" s="14">
        <f t="shared" ref="P7:P10" si="5">O7+T7</f>
        <v>7678</v>
      </c>
      <c r="Q7" s="14">
        <f t="shared" ref="Q7:Q10" si="6">R6</f>
        <v>3350</v>
      </c>
      <c r="R7" s="14">
        <f t="shared" ref="R7:R10" si="7">Q7+U7</f>
        <v>5627</v>
      </c>
      <c r="T7" s="39">
        <v>5147</v>
      </c>
      <c r="U7" s="31">
        <v>2277</v>
      </c>
      <c r="V7" s="30" t="s">
        <v>20</v>
      </c>
      <c r="W7" s="40" t="s">
        <v>26</v>
      </c>
    </row>
    <row r="8" spans="1:23" x14ac:dyDescent="0.25">
      <c r="B8" s="29" t="s">
        <v>17</v>
      </c>
      <c r="C8" s="30" t="s">
        <v>21</v>
      </c>
      <c r="D8" s="31">
        <v>322</v>
      </c>
      <c r="E8" s="32">
        <v>478</v>
      </c>
      <c r="J8" s="14">
        <f t="shared" si="2"/>
        <v>4374</v>
      </c>
      <c r="K8" s="14">
        <f t="shared" si="0"/>
        <v>4696</v>
      </c>
      <c r="L8" s="14">
        <f t="shared" si="3"/>
        <v>6097</v>
      </c>
      <c r="M8" s="14">
        <f t="shared" si="1"/>
        <v>6575</v>
      </c>
      <c r="O8" s="14">
        <f t="shared" si="4"/>
        <v>7678</v>
      </c>
      <c r="P8" s="14">
        <f t="shared" si="5"/>
        <v>8022</v>
      </c>
      <c r="Q8" s="14">
        <f t="shared" si="6"/>
        <v>5627</v>
      </c>
      <c r="R8" s="14">
        <f t="shared" si="7"/>
        <v>6095</v>
      </c>
      <c r="T8" s="39">
        <v>344</v>
      </c>
      <c r="U8" s="31">
        <v>468</v>
      </c>
      <c r="V8" s="30" t="s">
        <v>21</v>
      </c>
      <c r="W8" s="40" t="s">
        <v>26</v>
      </c>
    </row>
    <row r="9" spans="1:23" x14ac:dyDescent="0.25">
      <c r="B9" s="29" t="s">
        <v>17</v>
      </c>
      <c r="C9" s="30" t="s">
        <v>22</v>
      </c>
      <c r="D9" s="31">
        <v>361</v>
      </c>
      <c r="E9" s="32">
        <v>936</v>
      </c>
      <c r="J9" s="14">
        <f t="shared" si="2"/>
        <v>4696</v>
      </c>
      <c r="K9" s="14">
        <f t="shared" si="0"/>
        <v>5057</v>
      </c>
      <c r="L9" s="14">
        <f t="shared" si="3"/>
        <v>6575</v>
      </c>
      <c r="M9" s="14">
        <f t="shared" si="1"/>
        <v>7511</v>
      </c>
      <c r="O9" s="14">
        <f t="shared" si="4"/>
        <v>8022</v>
      </c>
      <c r="P9" s="14">
        <f t="shared" si="5"/>
        <v>8545</v>
      </c>
      <c r="Q9" s="14">
        <f t="shared" si="6"/>
        <v>6095</v>
      </c>
      <c r="R9" s="14">
        <f t="shared" si="7"/>
        <v>7027</v>
      </c>
      <c r="T9" s="39">
        <v>523</v>
      </c>
      <c r="U9" s="31">
        <v>932</v>
      </c>
      <c r="V9" s="30" t="s">
        <v>22</v>
      </c>
      <c r="W9" s="40" t="s">
        <v>26</v>
      </c>
    </row>
    <row r="10" spans="1:23" x14ac:dyDescent="0.25">
      <c r="B10" s="33" t="s">
        <v>17</v>
      </c>
      <c r="C10" s="34" t="s">
        <v>23</v>
      </c>
      <c r="D10" s="35">
        <v>165</v>
      </c>
      <c r="E10" s="36">
        <v>-985</v>
      </c>
      <c r="J10" s="14">
        <f t="shared" si="2"/>
        <v>5057</v>
      </c>
      <c r="K10" s="14">
        <f t="shared" si="0"/>
        <v>5222</v>
      </c>
      <c r="L10" s="14">
        <f t="shared" si="3"/>
        <v>7511</v>
      </c>
      <c r="M10" s="14">
        <f t="shared" si="1"/>
        <v>6526</v>
      </c>
      <c r="O10" s="14">
        <f t="shared" si="4"/>
        <v>8545</v>
      </c>
      <c r="P10" s="14">
        <f t="shared" si="5"/>
        <v>8803</v>
      </c>
      <c r="Q10" s="14">
        <f t="shared" si="6"/>
        <v>7027</v>
      </c>
      <c r="R10" s="14">
        <f t="shared" si="7"/>
        <v>6287</v>
      </c>
      <c r="T10" s="41">
        <v>258</v>
      </c>
      <c r="U10" s="35">
        <v>-740</v>
      </c>
      <c r="V10" s="34" t="s">
        <v>23</v>
      </c>
      <c r="W10" s="42" t="s">
        <v>26</v>
      </c>
    </row>
    <row r="11" spans="1:23" x14ac:dyDescent="0.25">
      <c r="C11" s="3"/>
      <c r="D11" s="8"/>
      <c r="E11" s="8"/>
      <c r="V11" s="3"/>
    </row>
    <row r="12" spans="1:23" x14ac:dyDescent="0.25">
      <c r="B12" s="6" t="s">
        <v>17</v>
      </c>
      <c r="C12" s="6" t="s">
        <v>25</v>
      </c>
      <c r="D12" s="7">
        <f>SUM(D5:D10)</f>
        <v>5222</v>
      </c>
      <c r="E12" s="7">
        <f>SUM(E5:E10)</f>
        <v>6526</v>
      </c>
      <c r="J12" s="14">
        <v>0</v>
      </c>
      <c r="K12" s="14">
        <f>D12</f>
        <v>5222</v>
      </c>
      <c r="L12" s="14">
        <v>0</v>
      </c>
      <c r="M12" s="14">
        <f>E12</f>
        <v>6526</v>
      </c>
      <c r="O12" s="14">
        <v>0</v>
      </c>
      <c r="P12" s="14">
        <f>T12</f>
        <v>8803</v>
      </c>
      <c r="Q12" s="14">
        <v>0</v>
      </c>
      <c r="R12" s="14">
        <f>U12</f>
        <v>6287</v>
      </c>
      <c r="T12" s="7">
        <f t="shared" ref="T12:U12" si="8">SUM(T5:T10)</f>
        <v>8803</v>
      </c>
      <c r="U12" s="7">
        <f t="shared" si="8"/>
        <v>6287</v>
      </c>
      <c r="V12" s="6" t="s">
        <v>25</v>
      </c>
      <c r="W12" s="6" t="s">
        <v>26</v>
      </c>
    </row>
    <row r="13" spans="1:23" x14ac:dyDescent="0.25">
      <c r="C13" s="4"/>
      <c r="D13" s="9"/>
      <c r="E13" s="9"/>
      <c r="N13" s="2"/>
      <c r="S13" s="2"/>
      <c r="V13" s="4"/>
    </row>
    <row r="14" spans="1:23" x14ac:dyDescent="0.25">
      <c r="B14" s="25" t="s">
        <v>24</v>
      </c>
      <c r="C14" s="26" t="s">
        <v>18</v>
      </c>
      <c r="D14" s="27">
        <v>1232</v>
      </c>
      <c r="E14" s="28">
        <v>1734</v>
      </c>
      <c r="J14" s="14">
        <v>0</v>
      </c>
      <c r="K14" s="14">
        <f>D14</f>
        <v>1232</v>
      </c>
      <c r="L14" s="14">
        <v>0</v>
      </c>
      <c r="M14" s="14">
        <f>E14</f>
        <v>1734</v>
      </c>
      <c r="N14" s="2"/>
      <c r="O14" s="14">
        <v>0</v>
      </c>
      <c r="P14" s="14">
        <f>T14</f>
        <v>0</v>
      </c>
      <c r="Q14" s="14">
        <v>0</v>
      </c>
      <c r="R14" s="14">
        <f>U14</f>
        <v>0</v>
      </c>
      <c r="S14" s="2"/>
      <c r="T14" s="37">
        <v>0</v>
      </c>
      <c r="U14" s="27">
        <v>0</v>
      </c>
      <c r="V14" s="26" t="s">
        <v>18</v>
      </c>
      <c r="W14" s="38" t="s">
        <v>27</v>
      </c>
    </row>
    <row r="15" spans="1:23" x14ac:dyDescent="0.25">
      <c r="B15" s="29" t="s">
        <v>24</v>
      </c>
      <c r="C15" s="30" t="s">
        <v>19</v>
      </c>
      <c r="D15" s="31">
        <v>1297</v>
      </c>
      <c r="E15" s="32">
        <v>1497</v>
      </c>
      <c r="J15" s="14">
        <f>K14</f>
        <v>1232</v>
      </c>
      <c r="K15" s="14">
        <f t="shared" ref="K15:K19" si="9">J15+D15</f>
        <v>2529</v>
      </c>
      <c r="L15" s="14">
        <f>M14</f>
        <v>1734</v>
      </c>
      <c r="M15" s="14">
        <f t="shared" ref="M15:M19" si="10">L15+E15</f>
        <v>3231</v>
      </c>
      <c r="N15" s="2"/>
      <c r="O15" s="14">
        <f t="shared" ref="O15:O19" si="11">P14</f>
        <v>0</v>
      </c>
      <c r="P15" s="14">
        <f t="shared" ref="P15:P19" si="12">O15+T15</f>
        <v>0</v>
      </c>
      <c r="Q15" s="14">
        <f t="shared" ref="Q15:Q19" si="13">R14</f>
        <v>0</v>
      </c>
      <c r="R15" s="14">
        <f t="shared" ref="R15:R19" si="14">Q15+U15</f>
        <v>0</v>
      </c>
      <c r="S15" s="2"/>
      <c r="T15" s="39">
        <v>0</v>
      </c>
      <c r="U15" s="31">
        <v>0</v>
      </c>
      <c r="V15" s="30" t="s">
        <v>19</v>
      </c>
      <c r="W15" s="40" t="s">
        <v>27</v>
      </c>
    </row>
    <row r="16" spans="1:23" x14ac:dyDescent="0.25">
      <c r="B16" s="29" t="s">
        <v>24</v>
      </c>
      <c r="C16" s="30" t="s">
        <v>20</v>
      </c>
      <c r="D16" s="31">
        <v>1867</v>
      </c>
      <c r="E16" s="32">
        <v>1736</v>
      </c>
      <c r="J16" s="14">
        <f t="shared" ref="J16:J19" si="15">K15</f>
        <v>2529</v>
      </c>
      <c r="K16" s="14">
        <f t="shared" si="9"/>
        <v>4396</v>
      </c>
      <c r="L16" s="14">
        <f t="shared" ref="L16:L19" si="16">M15</f>
        <v>3231</v>
      </c>
      <c r="M16" s="14">
        <f t="shared" si="10"/>
        <v>4967</v>
      </c>
      <c r="N16" s="2"/>
      <c r="O16" s="14">
        <f t="shared" si="11"/>
        <v>0</v>
      </c>
      <c r="P16" s="14">
        <f t="shared" si="12"/>
        <v>0</v>
      </c>
      <c r="Q16" s="14">
        <f t="shared" si="13"/>
        <v>0</v>
      </c>
      <c r="R16" s="14">
        <f t="shared" si="14"/>
        <v>0</v>
      </c>
      <c r="S16" s="2"/>
      <c r="T16" s="39">
        <v>0</v>
      </c>
      <c r="U16" s="31">
        <v>0</v>
      </c>
      <c r="V16" s="30" t="s">
        <v>20</v>
      </c>
      <c r="W16" s="40" t="s">
        <v>27</v>
      </c>
    </row>
    <row r="17" spans="2:23" x14ac:dyDescent="0.25">
      <c r="B17" s="29" t="s">
        <v>24</v>
      </c>
      <c r="C17" s="30" t="s">
        <v>21</v>
      </c>
      <c r="D17" s="31">
        <v>328</v>
      </c>
      <c r="E17" s="32">
        <v>446</v>
      </c>
      <c r="J17" s="14">
        <f t="shared" si="15"/>
        <v>4396</v>
      </c>
      <c r="K17" s="14">
        <f t="shared" si="9"/>
        <v>4724</v>
      </c>
      <c r="L17" s="14">
        <f t="shared" si="16"/>
        <v>4967</v>
      </c>
      <c r="M17" s="14">
        <f t="shared" si="10"/>
        <v>5413</v>
      </c>
      <c r="N17" s="2"/>
      <c r="O17" s="14">
        <f t="shared" si="11"/>
        <v>0</v>
      </c>
      <c r="P17" s="14">
        <f t="shared" si="12"/>
        <v>0</v>
      </c>
      <c r="Q17" s="14">
        <f t="shared" si="13"/>
        <v>0</v>
      </c>
      <c r="R17" s="14">
        <f t="shared" si="14"/>
        <v>0</v>
      </c>
      <c r="S17" s="2"/>
      <c r="T17" s="39">
        <v>0</v>
      </c>
      <c r="U17" s="31">
        <v>0</v>
      </c>
      <c r="V17" s="30" t="s">
        <v>21</v>
      </c>
      <c r="W17" s="40" t="s">
        <v>27</v>
      </c>
    </row>
    <row r="18" spans="2:23" x14ac:dyDescent="0.25">
      <c r="B18" s="29" t="s">
        <v>24</v>
      </c>
      <c r="C18" s="30" t="s">
        <v>22</v>
      </c>
      <c r="D18" s="31">
        <v>527</v>
      </c>
      <c r="E18" s="32">
        <v>927</v>
      </c>
      <c r="J18" s="14">
        <f t="shared" si="15"/>
        <v>4724</v>
      </c>
      <c r="K18" s="14">
        <f t="shared" si="9"/>
        <v>5251</v>
      </c>
      <c r="L18" s="14">
        <f t="shared" si="16"/>
        <v>5413</v>
      </c>
      <c r="M18" s="14">
        <f t="shared" si="10"/>
        <v>6340</v>
      </c>
      <c r="N18" s="2"/>
      <c r="O18" s="14">
        <f t="shared" si="11"/>
        <v>0</v>
      </c>
      <c r="P18" s="14">
        <f t="shared" si="12"/>
        <v>0</v>
      </c>
      <c r="Q18" s="14">
        <f t="shared" si="13"/>
        <v>0</v>
      </c>
      <c r="R18" s="14">
        <f t="shared" si="14"/>
        <v>0</v>
      </c>
      <c r="S18" s="2"/>
      <c r="T18" s="39">
        <v>0</v>
      </c>
      <c r="U18" s="31">
        <v>0</v>
      </c>
      <c r="V18" s="30" t="s">
        <v>22</v>
      </c>
      <c r="W18" s="40" t="s">
        <v>27</v>
      </c>
    </row>
    <row r="19" spans="2:23" x14ac:dyDescent="0.25">
      <c r="B19" s="33" t="s">
        <v>24</v>
      </c>
      <c r="C19" s="34" t="s">
        <v>23</v>
      </c>
      <c r="D19" s="35">
        <v>206</v>
      </c>
      <c r="E19" s="36">
        <v>68</v>
      </c>
      <c r="J19" s="14">
        <f t="shared" si="15"/>
        <v>5251</v>
      </c>
      <c r="K19" s="14">
        <f t="shared" si="9"/>
        <v>5457</v>
      </c>
      <c r="L19" s="14">
        <f t="shared" si="16"/>
        <v>6340</v>
      </c>
      <c r="M19" s="14">
        <f t="shared" si="10"/>
        <v>6408</v>
      </c>
      <c r="N19" s="2"/>
      <c r="O19" s="14">
        <f t="shared" si="11"/>
        <v>0</v>
      </c>
      <c r="P19" s="14">
        <f t="shared" si="12"/>
        <v>0</v>
      </c>
      <c r="Q19" s="14">
        <f t="shared" si="13"/>
        <v>0</v>
      </c>
      <c r="R19" s="14">
        <f t="shared" si="14"/>
        <v>0</v>
      </c>
      <c r="S19" s="2"/>
      <c r="T19" s="41">
        <v>0</v>
      </c>
      <c r="U19" s="35">
        <v>0</v>
      </c>
      <c r="V19" s="34" t="s">
        <v>23</v>
      </c>
      <c r="W19" s="42" t="s">
        <v>27</v>
      </c>
    </row>
    <row r="20" spans="2:23" x14ac:dyDescent="0.25">
      <c r="C20" s="3"/>
      <c r="D20" s="8"/>
      <c r="E20" s="8"/>
      <c r="N20" s="2"/>
      <c r="S20" s="2"/>
      <c r="V20" s="3"/>
    </row>
    <row r="21" spans="2:23" x14ac:dyDescent="0.25">
      <c r="B21" s="6" t="s">
        <v>24</v>
      </c>
      <c r="C21" s="6" t="s">
        <v>25</v>
      </c>
      <c r="D21" s="7">
        <f>SUM(D14:D19)</f>
        <v>5457</v>
      </c>
      <c r="E21" s="7">
        <f>SUM(E14:E19)</f>
        <v>6408</v>
      </c>
      <c r="J21" s="14">
        <v>0</v>
      </c>
      <c r="K21" s="14">
        <f>D21</f>
        <v>5457</v>
      </c>
      <c r="L21" s="14">
        <v>0</v>
      </c>
      <c r="M21" s="14">
        <f>E21</f>
        <v>6408</v>
      </c>
      <c r="N21" s="2"/>
      <c r="O21" s="14">
        <v>0</v>
      </c>
      <c r="P21" s="14">
        <f>T21</f>
        <v>0</v>
      </c>
      <c r="Q21" s="14">
        <v>0</v>
      </c>
      <c r="R21" s="14">
        <f>U21</f>
        <v>0</v>
      </c>
      <c r="S21" s="2"/>
      <c r="T21" s="7">
        <f t="shared" ref="T21:U21" si="17">SUM(T14:T19)</f>
        <v>0</v>
      </c>
      <c r="U21" s="7">
        <f t="shared" si="17"/>
        <v>0</v>
      </c>
      <c r="V21" s="6" t="s">
        <v>25</v>
      </c>
      <c r="W21" s="6" t="s">
        <v>27</v>
      </c>
    </row>
    <row r="23" spans="2:23" x14ac:dyDescent="0.25">
      <c r="C23" s="2" t="s">
        <v>5</v>
      </c>
      <c r="D23" s="2">
        <v>9000</v>
      </c>
      <c r="E23" s="2">
        <v>9000</v>
      </c>
      <c r="J23" s="14">
        <v>0</v>
      </c>
      <c r="K23" s="14">
        <f>D23</f>
        <v>9000</v>
      </c>
      <c r="L23" s="14">
        <v>0</v>
      </c>
      <c r="M23" s="14">
        <f>E23</f>
        <v>9000</v>
      </c>
    </row>
    <row r="25" spans="2:23" x14ac:dyDescent="0.25">
      <c r="C25" s="16" t="s">
        <v>6</v>
      </c>
      <c r="D25" s="17" t="s">
        <v>31</v>
      </c>
      <c r="J25" s="14" t="s">
        <v>28</v>
      </c>
      <c r="N25" s="2"/>
      <c r="S25" s="2"/>
    </row>
    <row r="26" spans="2:23" x14ac:dyDescent="0.25">
      <c r="C26" s="16"/>
      <c r="O26" s="20"/>
      <c r="S26" s="2"/>
    </row>
    <row r="27" spans="2:23" x14ac:dyDescent="0.25">
      <c r="C27" s="16" t="s">
        <v>7</v>
      </c>
      <c r="S27" s="2"/>
    </row>
    <row r="28" spans="2:23" x14ac:dyDescent="0.25">
      <c r="C28"/>
      <c r="S28" s="2"/>
    </row>
    <row r="29" spans="2:23" x14ac:dyDescent="0.25">
      <c r="C29" s="23" t="s">
        <v>8</v>
      </c>
      <c r="E29" s="4"/>
      <c r="S29" s="2"/>
    </row>
    <row r="30" spans="2:23" x14ac:dyDescent="0.25">
      <c r="C30" s="23" t="s">
        <v>9</v>
      </c>
      <c r="E30" s="4"/>
      <c r="S30" s="2"/>
    </row>
    <row r="31" spans="2:23" x14ac:dyDescent="0.25">
      <c r="C31" s="23" t="s">
        <v>10</v>
      </c>
      <c r="E31" s="4"/>
      <c r="S31" s="2"/>
    </row>
    <row r="32" spans="2:23" x14ac:dyDescent="0.25">
      <c r="C32" s="2" t="s">
        <v>29</v>
      </c>
      <c r="E32" s="4"/>
      <c r="S32" s="2"/>
    </row>
    <row r="33" spans="2:19" x14ac:dyDescent="0.25">
      <c r="C33" s="17" t="s">
        <v>11</v>
      </c>
      <c r="E33" s="4"/>
      <c r="S33" s="2"/>
    </row>
    <row r="34" spans="2:19" x14ac:dyDescent="0.25">
      <c r="B34"/>
      <c r="C34"/>
      <c r="E34" s="4"/>
      <c r="S34" s="2"/>
    </row>
    <row r="35" spans="2:19" x14ac:dyDescent="0.25">
      <c r="C35" t="s">
        <v>12</v>
      </c>
      <c r="D35" s="17" t="s">
        <v>13</v>
      </c>
      <c r="E35" s="19" t="s">
        <v>14</v>
      </c>
      <c r="S35" s="2"/>
    </row>
    <row r="36" spans="2:19" x14ac:dyDescent="0.25">
      <c r="C36" s="18" t="s">
        <v>15</v>
      </c>
      <c r="D36" s="17" t="s">
        <v>16</v>
      </c>
      <c r="E36" s="4"/>
      <c r="S36" s="2"/>
    </row>
    <row r="37" spans="2:19" x14ac:dyDescent="0.25">
      <c r="C37" s="4"/>
      <c r="D37" s="9"/>
      <c r="E37" s="4"/>
      <c r="S37" s="2"/>
    </row>
    <row r="38" spans="2:19" x14ac:dyDescent="0.25">
      <c r="C38" s="4"/>
      <c r="D38" s="9"/>
      <c r="E38" s="4"/>
      <c r="S38" s="2"/>
    </row>
    <row r="39" spans="2:19" x14ac:dyDescent="0.25">
      <c r="C39" s="4"/>
      <c r="D39" s="9"/>
      <c r="E39" s="4"/>
      <c r="S39" s="2"/>
    </row>
    <row r="40" spans="2:19" x14ac:dyDescent="0.25">
      <c r="C40" s="4"/>
      <c r="D40" s="9"/>
      <c r="E40" s="4"/>
      <c r="S40" s="2"/>
    </row>
    <row r="41" spans="2:19" x14ac:dyDescent="0.25">
      <c r="C41" s="4"/>
      <c r="D41" s="4"/>
      <c r="E41" s="4"/>
      <c r="S41" s="2"/>
    </row>
  </sheetData>
  <mergeCells count="1">
    <mergeCell ref="J3:M3"/>
  </mergeCells>
  <hyperlinks>
    <hyperlink ref="D25" r:id="rId1"/>
    <hyperlink ref="E35" r:id="rId2"/>
  </hyperlink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3"/>
  <headerFooter>
    <oddFooter>&amp;L&amp;F&amp;C&amp;A&amp;R&amp;D&amp;T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Profile 4x3Mt prop</vt:lpstr>
    </vt:vector>
  </TitlesOfParts>
  <Company>Ingenieurbüro für Wirtschaftsentwicklung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UBS quarterly 2012</dc:title>
  <dc:subject>performanceprofile</dc:subject>
  <dc:creator>Peter Bretscher</dc:creator>
  <cp:lastModifiedBy>Peter Bretscher</cp:lastModifiedBy>
  <cp:lastPrinted>2012-11-16T07:19:18Z</cp:lastPrinted>
  <dcterms:created xsi:type="dcterms:W3CDTF">2009-10-29T08:25:55Z</dcterms:created>
  <dcterms:modified xsi:type="dcterms:W3CDTF">2012-11-16T07:50:38Z</dcterms:modified>
  <cp:category>vectorprofile</cp:category>
</cp:coreProperties>
</file>